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ulogne\Boulogne_2019_2020\IcClassic\"/>
    </mc:Choice>
  </mc:AlternateContent>
  <xr:revisionPtr revIDLastSave="0" documentId="13_ncr:1_{F4F287F4-C350-4935-9C87-F93016D51942}" xr6:coauthVersionLast="45" xr6:coauthVersionMax="45" xr10:uidLastSave="{00000000-0000-0000-0000-000000000000}"/>
  <bookViews>
    <workbookView xWindow="-120" yWindow="-120" windowWidth="20730" windowHeight="11160" xr2:uid="{EECE31AA-4FAB-4E4D-BD13-B2B52EAE75BE}"/>
  </bookViews>
  <sheets>
    <sheet name="Classement" sheetId="1" r:id="rId1"/>
    <sheet name="Cotes" sheetId="2" r:id="rId2"/>
    <sheet name="Matchs" sheetId="3" r:id="rId3"/>
    <sheet name="Matchs Equipes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9" i="4" l="1"/>
  <c r="A28" i="4"/>
  <c r="A27" i="4"/>
  <c r="A26" i="4"/>
  <c r="D29" i="4"/>
  <c r="D28" i="4"/>
  <c r="D27" i="4"/>
  <c r="D26" i="4"/>
  <c r="D24" i="4"/>
  <c r="D23" i="4"/>
  <c r="D22" i="4"/>
  <c r="D21" i="4"/>
  <c r="K19" i="4"/>
  <c r="K18" i="4"/>
  <c r="K17" i="4"/>
  <c r="K16" i="4"/>
  <c r="E19" i="4"/>
  <c r="E18" i="4"/>
  <c r="E17" i="4"/>
  <c r="E16" i="4"/>
  <c r="J18" i="4"/>
  <c r="J19" i="4"/>
  <c r="J17" i="4"/>
  <c r="J16" i="4"/>
  <c r="D19" i="4"/>
  <c r="D17" i="4"/>
  <c r="D18" i="4"/>
  <c r="D16" i="4"/>
  <c r="J14" i="4"/>
  <c r="J13" i="4"/>
  <c r="D14" i="4"/>
  <c r="D13" i="4"/>
  <c r="J11" i="4"/>
  <c r="J10" i="4"/>
  <c r="D11" i="4"/>
  <c r="D10" i="4"/>
  <c r="J8" i="4"/>
  <c r="J7" i="4"/>
  <c r="D8" i="4"/>
  <c r="D7" i="4"/>
</calcChain>
</file>

<file path=xl/sharedStrings.xml><?xml version="1.0" encoding="utf-8"?>
<sst xmlns="http://schemas.openxmlformats.org/spreadsheetml/2006/main" count="568" uniqueCount="119">
  <si>
    <t>Total</t>
  </si>
  <si>
    <t>match 1</t>
  </si>
  <si>
    <t>match 2</t>
  </si>
  <si>
    <t>match 3</t>
  </si>
  <si>
    <t>match 4</t>
  </si>
  <si>
    <t>match 5</t>
  </si>
  <si>
    <t>Indiv</t>
  </si>
  <si>
    <t>Equipe</t>
  </si>
  <si>
    <t>Clas</t>
  </si>
  <si>
    <t>Cli</t>
  </si>
  <si>
    <t>Age</t>
  </si>
  <si>
    <t>Club</t>
  </si>
  <si>
    <t>Fédé</t>
  </si>
  <si>
    <t>Série</t>
  </si>
  <si>
    <t>Cote</t>
  </si>
  <si>
    <t>PM</t>
  </si>
  <si>
    <t>PPM</t>
  </si>
  <si>
    <t>Diff</t>
  </si>
  <si>
    <t>PM1</t>
  </si>
  <si>
    <t>Diff1</t>
  </si>
  <si>
    <t>PM2</t>
  </si>
  <si>
    <t>Diff2</t>
  </si>
  <si>
    <t>PM3</t>
  </si>
  <si>
    <t>Diff3</t>
  </si>
  <si>
    <t>PM4</t>
  </si>
  <si>
    <t>Diff4</t>
  </si>
  <si>
    <t>PM5</t>
  </si>
  <si>
    <t>Diff5</t>
  </si>
  <si>
    <t>ind</t>
  </si>
  <si>
    <t>Vict</t>
  </si>
  <si>
    <t>Déf</t>
  </si>
  <si>
    <t>Nul</t>
  </si>
  <si>
    <t>V1</t>
  </si>
  <si>
    <t>V2</t>
  </si>
  <si>
    <t>Groupe</t>
  </si>
  <si>
    <t>Paris Elysées Denfert</t>
  </si>
  <si>
    <t>Par</t>
  </si>
  <si>
    <t>1 Finale</t>
  </si>
  <si>
    <t>Paris XV</t>
  </si>
  <si>
    <t>Courbevoie1</t>
  </si>
  <si>
    <t>Cou</t>
  </si>
  <si>
    <t>2 3e-4e places</t>
  </si>
  <si>
    <t>Courbevoie2</t>
  </si>
  <si>
    <t>Boulogne1</t>
  </si>
  <si>
    <t>Bou</t>
  </si>
  <si>
    <t>3 5e-6e places</t>
  </si>
  <si>
    <t>Chaville</t>
  </si>
  <si>
    <t>Cha</t>
  </si>
  <si>
    <t>Boulogne2</t>
  </si>
  <si>
    <t>4 7e-8e places</t>
  </si>
  <si>
    <t>Paris Saint Exupéry</t>
  </si>
  <si>
    <t>Joueur</t>
  </si>
  <si>
    <t>Licence</t>
  </si>
  <si>
    <t>Anc cote</t>
  </si>
  <si>
    <t>Nouv cote</t>
  </si>
  <si>
    <t>Ev Cote</t>
  </si>
  <si>
    <t>Ev cote1</t>
  </si>
  <si>
    <t>Clap1</t>
  </si>
  <si>
    <t>Clap2</t>
  </si>
  <si>
    <t>Ev cote2</t>
  </si>
  <si>
    <t>Ev cote3</t>
  </si>
  <si>
    <t>Ev cote4</t>
  </si>
  <si>
    <t>Ev cote5</t>
  </si>
  <si>
    <t>ALABI Abib</t>
  </si>
  <si>
    <t>S</t>
  </si>
  <si>
    <t>H05</t>
  </si>
  <si>
    <t>FR</t>
  </si>
  <si>
    <t>J</t>
  </si>
  <si>
    <t>BATTEFORT Maxime</t>
  </si>
  <si>
    <t>JALBERT David</t>
  </si>
  <si>
    <t>A</t>
  </si>
  <si>
    <t>GRASS Didier</t>
  </si>
  <si>
    <t>V</t>
  </si>
  <si>
    <t>H17</t>
  </si>
  <si>
    <t>B</t>
  </si>
  <si>
    <t>VISVIKIS Orphée</t>
  </si>
  <si>
    <t>C</t>
  </si>
  <si>
    <t>HIMBER Brigitte</t>
  </si>
  <si>
    <t>FRANCART Olivier</t>
  </si>
  <si>
    <t>H14</t>
  </si>
  <si>
    <t>DENARIAZ Alain</t>
  </si>
  <si>
    <t>FRANCART Simone</t>
  </si>
  <si>
    <t>ANDAMAYE Joseph</t>
  </si>
  <si>
    <t>H26</t>
  </si>
  <si>
    <t>DELFOUR Thibault</t>
  </si>
  <si>
    <t>DEL OLMO Nathalie</t>
  </si>
  <si>
    <t>SOHI Anselme</t>
  </si>
  <si>
    <t>EKOUHOHO Edem</t>
  </si>
  <si>
    <t>SART Rémy</t>
  </si>
  <si>
    <t>DAHAN Guy</t>
  </si>
  <si>
    <t>H24</t>
  </si>
  <si>
    <t>FRANCOIS Frédéric</t>
  </si>
  <si>
    <t>LANCEAU Odile</t>
  </si>
  <si>
    <t>MAIGNEL Jean-Philippe</t>
  </si>
  <si>
    <t>VANBATTEN Ludovic</t>
  </si>
  <si>
    <t>MORTIER Stéphane</t>
  </si>
  <si>
    <t>BLONDEL Antoine</t>
  </si>
  <si>
    <t>E</t>
  </si>
  <si>
    <t>H29</t>
  </si>
  <si>
    <t>BLONDEL Stéphane</t>
  </si>
  <si>
    <t>BLONDEL Augustin</t>
  </si>
  <si>
    <t>Ronde 1</t>
  </si>
  <si>
    <t>Table</t>
  </si>
  <si>
    <t>Joueur 1</t>
  </si>
  <si>
    <t>Joueur 2</t>
  </si>
  <si>
    <t>Score 1</t>
  </si>
  <si>
    <t>Score 2</t>
  </si>
  <si>
    <t>Proba</t>
  </si>
  <si>
    <t>Coeff</t>
  </si>
  <si>
    <t>Evol cote</t>
  </si>
  <si>
    <t>Ronde 2</t>
  </si>
  <si>
    <t>Ronde 3</t>
  </si>
  <si>
    <t>Ronde 4</t>
  </si>
  <si>
    <t>Ronde 5</t>
  </si>
  <si>
    <t>Poule 1</t>
  </si>
  <si>
    <t>Poule 2</t>
  </si>
  <si>
    <t>Classement des poules</t>
  </si>
  <si>
    <t>Demi-finales</t>
  </si>
  <si>
    <t>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</si>
</sst>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0;;"/>
    <numFmt numFmtId="167" formatCode="\+0;\-0;0"/>
    <numFmt numFmtId="168" formatCode="0.00;;0"/>
    <numFmt numFmtId="169" formatCode="0;;0"/>
    <numFmt numFmtId="170" formatCode="[Blue]\+\ 0;[Red]\-\ 0;0"/>
    <numFmt numFmtId="172" formatCode="\+&quot; &quot;0;\-&quot; &quot;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indexed="4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60"/>
      <name val="Arial"/>
      <family val="2"/>
    </font>
    <font>
      <b/>
      <sz val="10"/>
      <color rgb="FFC00000"/>
      <name val="Arial"/>
      <family val="2"/>
    </font>
    <font>
      <sz val="10"/>
      <color indexed="57"/>
      <name val="Arial"/>
      <family val="2"/>
    </font>
    <font>
      <sz val="10"/>
      <color theme="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7"/>
        <bgColor indexed="64"/>
      </patternFill>
    </fill>
    <fill>
      <patternFill patternType="gray0625">
        <bgColor indexed="9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 style="hair">
        <color indexed="64"/>
      </bottom>
      <diagonal/>
    </border>
    <border>
      <left/>
      <right style="thin">
        <color indexed="64"/>
      </right>
      <top style="thick">
        <color indexed="9"/>
      </top>
      <bottom style="hair">
        <color indexed="64"/>
      </bottom>
      <diagonal/>
    </border>
    <border>
      <left/>
      <right/>
      <top style="thick">
        <color indexed="9"/>
      </top>
      <bottom style="hair">
        <color indexed="64"/>
      </bottom>
      <diagonal/>
    </border>
    <border>
      <left/>
      <right style="thick">
        <color indexed="64"/>
      </right>
      <top style="thick">
        <color indexed="9"/>
      </top>
      <bottom style="hair">
        <color indexed="64"/>
      </bottom>
      <diagonal/>
    </border>
    <border>
      <left style="thick">
        <color theme="0"/>
      </left>
      <right/>
      <top style="thick">
        <color indexed="9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theme="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9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theme="0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theme="0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Continuous"/>
    </xf>
    <xf numFmtId="0" fontId="3" fillId="2" borderId="1" xfId="1" applyFont="1" applyFill="1" applyBorder="1" applyAlignment="1">
      <alignment horizontal="centerContinuous"/>
    </xf>
    <xf numFmtId="0" fontId="2" fillId="3" borderId="1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Continuous"/>
    </xf>
    <xf numFmtId="0" fontId="3" fillId="4" borderId="1" xfId="1" applyFont="1" applyFill="1" applyBorder="1" applyAlignment="1">
      <alignment horizontal="centerContinuous"/>
    </xf>
    <xf numFmtId="0" fontId="3" fillId="3" borderId="1" xfId="1" applyFont="1" applyFill="1" applyBorder="1" applyAlignment="1">
      <alignment horizontal="centerContinuous"/>
    </xf>
    <xf numFmtId="0" fontId="3" fillId="5" borderId="2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Continuous"/>
    </xf>
    <xf numFmtId="0" fontId="3" fillId="5" borderId="5" xfId="1" applyFont="1" applyFill="1" applyBorder="1" applyAlignment="1">
      <alignment horizontal="centerContinuous" vertical="center"/>
    </xf>
    <xf numFmtId="0" fontId="3" fillId="5" borderId="5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/>
    </xf>
    <xf numFmtId="3" fontId="3" fillId="5" borderId="2" xfId="1" applyNumberFormat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4" fontId="1" fillId="0" borderId="8" xfId="1" applyNumberFormat="1" applyBorder="1"/>
    <xf numFmtId="0" fontId="2" fillId="0" borderId="2" xfId="1" applyFont="1" applyBorder="1" applyAlignment="1">
      <alignment horizontal="centerContinuous"/>
    </xf>
    <xf numFmtId="0" fontId="1" fillId="0" borderId="8" xfId="1" applyBorder="1"/>
    <xf numFmtId="0" fontId="3" fillId="0" borderId="7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Continuous"/>
    </xf>
    <xf numFmtId="164" fontId="1" fillId="0" borderId="9" xfId="1" applyNumberFormat="1" applyBorder="1"/>
    <xf numFmtId="164" fontId="1" fillId="0" borderId="10" xfId="1" applyNumberFormat="1" applyBorder="1"/>
    <xf numFmtId="0" fontId="1" fillId="0" borderId="11" xfId="1" applyBorder="1" applyAlignment="1">
      <alignment horizontal="left" indent="1"/>
    </xf>
    <xf numFmtId="0" fontId="1" fillId="0" borderId="11" xfId="1" applyBorder="1" applyAlignment="1">
      <alignment horizontal="center"/>
    </xf>
    <xf numFmtId="165" fontId="1" fillId="0" borderId="11" xfId="1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3" fontId="1" fillId="0" borderId="12" xfId="1" applyNumberFormat="1" applyBorder="1" applyAlignment="1">
      <alignment horizontal="center"/>
    </xf>
    <xf numFmtId="164" fontId="3" fillId="0" borderId="10" xfId="1" applyNumberFormat="1" applyFont="1" applyBorder="1"/>
    <xf numFmtId="164" fontId="3" fillId="0" borderId="11" xfId="1" applyNumberFormat="1" applyFont="1" applyBorder="1"/>
    <xf numFmtId="164" fontId="3" fillId="0" borderId="12" xfId="1" applyNumberFormat="1" applyFont="1" applyBorder="1"/>
    <xf numFmtId="164" fontId="1" fillId="0" borderId="13" xfId="1" applyNumberFormat="1" applyBorder="1"/>
    <xf numFmtId="164" fontId="1" fillId="0" borderId="12" xfId="1" applyNumberFormat="1" applyBorder="1"/>
    <xf numFmtId="0" fontId="1" fillId="0" borderId="13" xfId="1" applyBorder="1"/>
    <xf numFmtId="0" fontId="1" fillId="0" borderId="12" xfId="1" applyBorder="1"/>
    <xf numFmtId="164" fontId="1" fillId="0" borderId="14" xfId="1" applyNumberFormat="1" applyBorder="1"/>
    <xf numFmtId="0" fontId="3" fillId="0" borderId="9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0" fontId="2" fillId="6" borderId="1" xfId="1" applyFont="1" applyFill="1" applyBorder="1" applyAlignment="1">
      <alignment horizontal="centerContinuous"/>
    </xf>
    <xf numFmtId="0" fontId="2" fillId="3" borderId="15" xfId="1" applyFont="1" applyFill="1" applyBorder="1" applyAlignment="1">
      <alignment horizontal="centerContinuous"/>
    </xf>
    <xf numFmtId="0" fontId="2" fillId="3" borderId="16" xfId="1" applyFont="1" applyFill="1" applyBorder="1" applyAlignment="1">
      <alignment horizontal="centerContinuous"/>
    </xf>
    <xf numFmtId="0" fontId="2" fillId="3" borderId="17" xfId="1" applyFont="1" applyFill="1" applyBorder="1" applyAlignment="1">
      <alignment horizontal="centerContinuous"/>
    </xf>
    <xf numFmtId="0" fontId="2" fillId="4" borderId="16" xfId="1" applyFont="1" applyFill="1" applyBorder="1" applyAlignment="1">
      <alignment horizontal="centerContinuous"/>
    </xf>
    <xf numFmtId="0" fontId="2" fillId="4" borderId="17" xfId="1" applyFont="1" applyFill="1" applyBorder="1" applyAlignment="1">
      <alignment horizontal="centerContinuous"/>
    </xf>
    <xf numFmtId="0" fontId="3" fillId="6" borderId="6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49" fontId="1" fillId="0" borderId="11" xfId="1" applyNumberFormat="1" applyBorder="1" applyAlignment="1">
      <alignment horizontal="center"/>
    </xf>
    <xf numFmtId="0" fontId="5" fillId="7" borderId="2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5" fillId="7" borderId="5" xfId="2" applyFont="1" applyFill="1" applyBorder="1" applyAlignment="1">
      <alignment horizontal="center"/>
    </xf>
    <xf numFmtId="0" fontId="5" fillId="7" borderId="6" xfId="2" applyFont="1" applyFill="1" applyBorder="1" applyAlignment="1">
      <alignment horizontal="center"/>
    </xf>
    <xf numFmtId="0" fontId="5" fillId="7" borderId="0" xfId="2" applyFont="1" applyFill="1" applyAlignment="1">
      <alignment horizontal="centerContinuous"/>
    </xf>
    <xf numFmtId="0" fontId="5" fillId="7" borderId="18" xfId="2" applyFont="1" applyFill="1" applyBorder="1" applyAlignment="1">
      <alignment horizontal="center"/>
    </xf>
    <xf numFmtId="0" fontId="5" fillId="7" borderId="19" xfId="2" applyFont="1" applyFill="1" applyBorder="1" applyAlignment="1">
      <alignment horizontal="center"/>
    </xf>
    <xf numFmtId="0" fontId="5" fillId="7" borderId="20" xfId="2" applyFont="1" applyFill="1" applyBorder="1" applyAlignment="1">
      <alignment horizontal="center"/>
    </xf>
    <xf numFmtId="0" fontId="5" fillId="7" borderId="21" xfId="2" applyFont="1" applyFill="1" applyBorder="1" applyAlignment="1">
      <alignment horizontal="center"/>
    </xf>
    <xf numFmtId="0" fontId="5" fillId="7" borderId="0" xfId="2" applyFont="1" applyFill="1" applyAlignment="1">
      <alignment horizontal="left"/>
    </xf>
    <xf numFmtId="0" fontId="5" fillId="7" borderId="18" xfId="2" applyFont="1" applyFill="1" applyBorder="1" applyAlignment="1">
      <alignment horizontal="centerContinuous"/>
    </xf>
    <xf numFmtId="0" fontId="5" fillId="7" borderId="19" xfId="2" applyFont="1" applyFill="1" applyBorder="1" applyAlignment="1">
      <alignment horizontal="centerContinuous"/>
    </xf>
    <xf numFmtId="0" fontId="5" fillId="7" borderId="20" xfId="2" applyFont="1" applyFill="1" applyBorder="1" applyAlignment="1">
      <alignment horizontal="centerContinuous"/>
    </xf>
    <xf numFmtId="0" fontId="5" fillId="7" borderId="22" xfId="2" applyFont="1" applyFill="1" applyBorder="1" applyAlignment="1">
      <alignment horizontal="centerContinuous"/>
    </xf>
    <xf numFmtId="0" fontId="5" fillId="7" borderId="21" xfId="2" applyFont="1" applyFill="1" applyBorder="1" applyAlignment="1">
      <alignment horizontal="centerContinuous"/>
    </xf>
    <xf numFmtId="164" fontId="5" fillId="7" borderId="23" xfId="1" applyNumberFormat="1" applyFont="1" applyFill="1" applyBorder="1" applyAlignment="1">
      <alignment horizontal="center" vertical="center"/>
    </xf>
    <xf numFmtId="0" fontId="6" fillId="0" borderId="10" xfId="2" applyFont="1" applyBorder="1"/>
    <xf numFmtId="0" fontId="7" fillId="8" borderId="12" xfId="2" applyFont="1" applyFill="1" applyBorder="1" applyAlignment="1">
      <alignment horizontal="center"/>
    </xf>
    <xf numFmtId="0" fontId="8" fillId="9" borderId="24" xfId="2" applyFont="1" applyFill="1" applyBorder="1" applyAlignment="1" applyProtection="1">
      <alignment horizontal="center"/>
      <protection locked="0"/>
    </xf>
    <xf numFmtId="0" fontId="8" fillId="9" borderId="12" xfId="2" applyFont="1" applyFill="1" applyBorder="1" applyAlignment="1" applyProtection="1">
      <alignment horizontal="center"/>
      <protection locked="0"/>
    </xf>
    <xf numFmtId="0" fontId="9" fillId="5" borderId="24" xfId="2" applyFont="1" applyFill="1" applyBorder="1" applyAlignment="1">
      <alignment horizontal="center"/>
    </xf>
    <xf numFmtId="0" fontId="9" fillId="5" borderId="12" xfId="2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167" fontId="10" fillId="5" borderId="25" xfId="2" applyNumberFormat="1" applyFont="1" applyFill="1" applyBorder="1" applyAlignment="1">
      <alignment horizontal="center"/>
    </xf>
    <xf numFmtId="168" fontId="11" fillId="5" borderId="24" xfId="2" applyNumberFormat="1" applyFont="1" applyFill="1" applyBorder="1" applyAlignment="1">
      <alignment horizontal="center"/>
    </xf>
    <xf numFmtId="168" fontId="11" fillId="5" borderId="12" xfId="2" applyNumberFormat="1" applyFont="1" applyFill="1" applyBorder="1" applyAlignment="1">
      <alignment horizontal="center"/>
    </xf>
    <xf numFmtId="169" fontId="12" fillId="5" borderId="24" xfId="2" applyNumberFormat="1" applyFont="1" applyFill="1" applyBorder="1" applyAlignment="1">
      <alignment horizontal="center"/>
    </xf>
    <xf numFmtId="169" fontId="12" fillId="5" borderId="26" xfId="2" applyNumberFormat="1" applyFont="1" applyFill="1" applyBorder="1" applyAlignment="1">
      <alignment horizontal="center"/>
    </xf>
    <xf numFmtId="170" fontId="10" fillId="5" borderId="27" xfId="2" applyNumberFormat="1" applyFont="1" applyFill="1" applyBorder="1" applyAlignment="1">
      <alignment horizontal="center"/>
    </xf>
    <xf numFmtId="170" fontId="10" fillId="5" borderId="25" xfId="2" applyNumberFormat="1" applyFont="1" applyFill="1" applyBorder="1" applyAlignment="1">
      <alignment horizontal="center"/>
    </xf>
    <xf numFmtId="164" fontId="5" fillId="7" borderId="28" xfId="1" applyNumberFormat="1" applyFont="1" applyFill="1" applyBorder="1" applyAlignment="1">
      <alignment horizontal="center" vertical="center"/>
    </xf>
    <xf numFmtId="164" fontId="5" fillId="7" borderId="29" xfId="1" applyNumberFormat="1" applyFont="1" applyFill="1" applyBorder="1" applyAlignment="1">
      <alignment horizontal="center" vertical="center"/>
    </xf>
    <xf numFmtId="0" fontId="6" fillId="0" borderId="30" xfId="2" applyFont="1" applyBorder="1"/>
    <xf numFmtId="0" fontId="7" fillId="8" borderId="31" xfId="2" applyFont="1" applyFill="1" applyBorder="1" applyAlignment="1">
      <alignment horizontal="center"/>
    </xf>
    <xf numFmtId="0" fontId="8" fillId="9" borderId="32" xfId="2" applyFont="1" applyFill="1" applyBorder="1" applyAlignment="1" applyProtection="1">
      <alignment horizontal="center"/>
      <protection locked="0"/>
    </xf>
    <xf numFmtId="0" fontId="8" fillId="9" borderId="31" xfId="2" applyFont="1" applyFill="1" applyBorder="1" applyAlignment="1" applyProtection="1">
      <alignment horizontal="center"/>
      <protection locked="0"/>
    </xf>
    <xf numFmtId="0" fontId="9" fillId="5" borderId="32" xfId="2" applyFont="1" applyFill="1" applyBorder="1" applyAlignment="1">
      <alignment horizontal="center"/>
    </xf>
    <xf numFmtId="0" fontId="9" fillId="5" borderId="31" xfId="2" applyFont="1" applyFill="1" applyBorder="1" applyAlignment="1">
      <alignment horizontal="center"/>
    </xf>
    <xf numFmtId="167" fontId="10" fillId="5" borderId="33" xfId="2" applyNumberFormat="1" applyFont="1" applyFill="1" applyBorder="1" applyAlignment="1">
      <alignment horizontal="center"/>
    </xf>
    <xf numFmtId="167" fontId="10" fillId="5" borderId="34" xfId="2" applyNumberFormat="1" applyFont="1" applyFill="1" applyBorder="1" applyAlignment="1">
      <alignment horizontal="center"/>
    </xf>
    <xf numFmtId="168" fontId="11" fillId="5" borderId="32" xfId="2" applyNumberFormat="1" applyFont="1" applyFill="1" applyBorder="1" applyAlignment="1">
      <alignment horizontal="center"/>
    </xf>
    <xf numFmtId="168" fontId="11" fillId="5" borderId="31" xfId="2" applyNumberFormat="1" applyFont="1" applyFill="1" applyBorder="1" applyAlignment="1">
      <alignment horizontal="center"/>
    </xf>
    <xf numFmtId="169" fontId="12" fillId="5" borderId="32" xfId="2" applyNumberFormat="1" applyFont="1" applyFill="1" applyBorder="1" applyAlignment="1">
      <alignment horizontal="center"/>
    </xf>
    <xf numFmtId="169" fontId="12" fillId="5" borderId="35" xfId="2" applyNumberFormat="1" applyFont="1" applyFill="1" applyBorder="1" applyAlignment="1">
      <alignment horizontal="center"/>
    </xf>
    <xf numFmtId="170" fontId="10" fillId="5" borderId="36" xfId="2" applyNumberFormat="1" applyFont="1" applyFill="1" applyBorder="1" applyAlignment="1">
      <alignment horizontal="center"/>
    </xf>
    <xf numFmtId="170" fontId="10" fillId="5" borderId="34" xfId="2" applyNumberFormat="1" applyFont="1" applyFill="1" applyBorder="1" applyAlignment="1">
      <alignment horizontal="center"/>
    </xf>
    <xf numFmtId="0" fontId="6" fillId="0" borderId="37" xfId="2" applyFont="1" applyBorder="1"/>
    <xf numFmtId="0" fontId="7" fillId="8" borderId="38" xfId="2" applyFont="1" applyFill="1" applyBorder="1" applyAlignment="1">
      <alignment horizontal="center"/>
    </xf>
    <xf numFmtId="0" fontId="8" fillId="9" borderId="39" xfId="2" applyFont="1" applyFill="1" applyBorder="1" applyAlignment="1" applyProtection="1">
      <alignment horizontal="center"/>
      <protection locked="0"/>
    </xf>
    <xf numFmtId="0" fontId="8" fillId="9" borderId="38" xfId="2" applyFont="1" applyFill="1" applyBorder="1" applyAlignment="1" applyProtection="1">
      <alignment horizontal="center"/>
      <protection locked="0"/>
    </xf>
    <xf numFmtId="0" fontId="9" fillId="5" borderId="39" xfId="2" applyFont="1" applyFill="1" applyBorder="1" applyAlignment="1">
      <alignment horizontal="center"/>
    </xf>
    <xf numFmtId="0" fontId="9" fillId="5" borderId="38" xfId="2" applyFont="1" applyFill="1" applyBorder="1" applyAlignment="1">
      <alignment horizontal="center"/>
    </xf>
    <xf numFmtId="167" fontId="10" fillId="5" borderId="40" xfId="2" applyNumberFormat="1" applyFont="1" applyFill="1" applyBorder="1" applyAlignment="1">
      <alignment horizontal="center"/>
    </xf>
    <xf numFmtId="167" fontId="10" fillId="5" borderId="41" xfId="2" applyNumberFormat="1" applyFont="1" applyFill="1" applyBorder="1" applyAlignment="1">
      <alignment horizontal="center"/>
    </xf>
    <xf numFmtId="168" fontId="11" fillId="5" borderId="39" xfId="2" applyNumberFormat="1" applyFont="1" applyFill="1" applyBorder="1" applyAlignment="1">
      <alignment horizontal="center"/>
    </xf>
    <xf numFmtId="168" fontId="11" fillId="5" borderId="38" xfId="2" applyNumberFormat="1" applyFont="1" applyFill="1" applyBorder="1" applyAlignment="1">
      <alignment horizontal="center"/>
    </xf>
    <xf numFmtId="169" fontId="12" fillId="5" borderId="39" xfId="2" applyNumberFormat="1" applyFont="1" applyFill="1" applyBorder="1" applyAlignment="1">
      <alignment horizontal="center"/>
    </xf>
    <xf numFmtId="169" fontId="12" fillId="5" borderId="42" xfId="2" applyNumberFormat="1" applyFont="1" applyFill="1" applyBorder="1" applyAlignment="1">
      <alignment horizontal="center"/>
    </xf>
    <xf numFmtId="170" fontId="10" fillId="5" borderId="43" xfId="2" applyNumberFormat="1" applyFont="1" applyFill="1" applyBorder="1" applyAlignment="1">
      <alignment horizontal="center"/>
    </xf>
    <xf numFmtId="170" fontId="10" fillId="5" borderId="41" xfId="2" applyNumberFormat="1" applyFont="1" applyFill="1" applyBorder="1" applyAlignment="1">
      <alignment horizontal="center"/>
    </xf>
    <xf numFmtId="16" fontId="0" fillId="0" borderId="0" xfId="0" applyNumberFormat="1"/>
    <xf numFmtId="0" fontId="1" fillId="0" borderId="15" xfId="1" applyBorder="1" applyAlignment="1">
      <alignment horizontal="left" indent="1"/>
    </xf>
    <xf numFmtId="0" fontId="1" fillId="0" borderId="15" xfId="1" applyBorder="1" applyAlignment="1">
      <alignment horizontal="left" vertical="center" indent="1"/>
    </xf>
    <xf numFmtId="0" fontId="14" fillId="0" borderId="15" xfId="1" applyFont="1" applyBorder="1" applyAlignment="1">
      <alignment horizontal="left" vertical="center" indent="1"/>
    </xf>
    <xf numFmtId="1" fontId="13" fillId="0" borderId="15" xfId="1" applyNumberFormat="1" applyFont="1" applyBorder="1" applyAlignment="1">
      <alignment horizontal="center" vertical="center"/>
    </xf>
    <xf numFmtId="172" fontId="13" fillId="0" borderId="15" xfId="1" applyNumberFormat="1" applyFont="1" applyBorder="1" applyAlignment="1" applyProtection="1">
      <alignment horizontal="center" vertical="center"/>
      <protection locked="0"/>
    </xf>
    <xf numFmtId="0" fontId="0" fillId="0" borderId="15" xfId="0" applyBorder="1"/>
    <xf numFmtId="172" fontId="0" fillId="0" borderId="15" xfId="0" applyNumberFormat="1" applyBorder="1"/>
  </cellXfs>
  <cellStyles count="3">
    <cellStyle name="Normal" xfId="0" builtinId="0"/>
    <cellStyle name="Normal 4" xfId="2" xr:uid="{DE2FC6DF-5D67-4E31-AC43-7E951419E9F7}"/>
    <cellStyle name="Normal_tableurFormuleClassique" xfId="1" xr:uid="{348459B4-2390-4B3B-8E7C-1F237884986F}"/>
  </cellStyles>
  <dxfs count="226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0980D-F893-4B99-A49A-7BC688EEA78F}">
  <dimension ref="A1:X10"/>
  <sheetViews>
    <sheetView tabSelected="1" workbookViewId="0"/>
  </sheetViews>
  <sheetFormatPr baseColWidth="10" defaultRowHeight="15" x14ac:dyDescent="0.25"/>
  <cols>
    <col min="1" max="1" width="4.85546875" bestFit="1" customWidth="1"/>
    <col min="2" max="2" width="3.42578125" bestFit="1" customWidth="1"/>
    <col min="3" max="3" width="20.42578125" bestFit="1" customWidth="1"/>
    <col min="4" max="4" width="5.140625" bestFit="1" customWidth="1"/>
    <col min="5" max="5" width="4.140625" bestFit="1" customWidth="1"/>
    <col min="6" max="6" width="5.140625" bestFit="1" customWidth="1"/>
    <col min="7" max="7" width="5.7109375" bestFit="1" customWidth="1"/>
    <col min="8" max="8" width="4.5703125" bestFit="1" customWidth="1"/>
    <col min="9" max="9" width="5.7109375" bestFit="1" customWidth="1"/>
    <col min="10" max="10" width="4.5703125" bestFit="1" customWidth="1"/>
    <col min="11" max="11" width="5.7109375" bestFit="1" customWidth="1"/>
    <col min="12" max="12" width="4.5703125" bestFit="1" customWidth="1"/>
    <col min="13" max="13" width="5" bestFit="1" customWidth="1"/>
    <col min="14" max="14" width="4.5703125" bestFit="1" customWidth="1"/>
    <col min="15" max="15" width="5" bestFit="1" customWidth="1"/>
    <col min="16" max="16" width="4.5703125" bestFit="1" customWidth="1"/>
    <col min="17" max="17" width="5" bestFit="1" customWidth="1"/>
    <col min="18" max="18" width="3.42578125" bestFit="1" customWidth="1"/>
    <col min="19" max="19" width="4" bestFit="1" customWidth="1"/>
    <col min="20" max="20" width="2.7109375" customWidth="1"/>
    <col min="21" max="21" width="4.42578125" bestFit="1" customWidth="1"/>
    <col min="22" max="23" width="4" bestFit="1" customWidth="1"/>
    <col min="24" max="24" width="13.140625" bestFit="1" customWidth="1"/>
  </cols>
  <sheetData>
    <row r="1" spans="1:24" x14ac:dyDescent="0.25">
      <c r="A1" s="1"/>
      <c r="B1" s="1"/>
      <c r="C1" s="1"/>
      <c r="D1" s="1"/>
      <c r="E1" s="2" t="s">
        <v>0</v>
      </c>
      <c r="F1" s="2"/>
      <c r="G1" s="3"/>
      <c r="H1" s="4" t="s">
        <v>1</v>
      </c>
      <c r="I1" s="4"/>
      <c r="J1" s="5" t="s">
        <v>2</v>
      </c>
      <c r="K1" s="5"/>
      <c r="L1" s="4" t="s">
        <v>3</v>
      </c>
      <c r="M1" s="4"/>
      <c r="N1" s="5" t="s">
        <v>4</v>
      </c>
      <c r="O1" s="6"/>
      <c r="P1" s="4" t="s">
        <v>5</v>
      </c>
      <c r="Q1" s="7"/>
      <c r="R1" s="1"/>
      <c r="S1" s="2" t="s">
        <v>6</v>
      </c>
      <c r="T1" s="2"/>
      <c r="U1" s="2" t="s">
        <v>7</v>
      </c>
      <c r="V1" s="2"/>
      <c r="W1" s="3"/>
      <c r="X1" s="1"/>
    </row>
    <row r="2" spans="1:24" x14ac:dyDescent="0.25">
      <c r="A2" s="8" t="s">
        <v>8</v>
      </c>
      <c r="B2" s="9" t="s">
        <v>9</v>
      </c>
      <c r="C2" s="10" t="s">
        <v>7</v>
      </c>
      <c r="D2" s="15" t="s">
        <v>14</v>
      </c>
      <c r="E2" s="16" t="s">
        <v>15</v>
      </c>
      <c r="F2" s="17" t="s">
        <v>16</v>
      </c>
      <c r="G2" s="18" t="s">
        <v>17</v>
      </c>
      <c r="H2" s="19" t="s">
        <v>18</v>
      </c>
      <c r="I2" s="18" t="s">
        <v>19</v>
      </c>
      <c r="J2" s="19" t="s">
        <v>20</v>
      </c>
      <c r="K2" s="18" t="s">
        <v>21</v>
      </c>
      <c r="L2" s="19" t="s">
        <v>22</v>
      </c>
      <c r="M2" s="18" t="s">
        <v>23</v>
      </c>
      <c r="N2" s="19" t="s">
        <v>24</v>
      </c>
      <c r="O2" s="18" t="s">
        <v>25</v>
      </c>
      <c r="P2" s="19" t="s">
        <v>26</v>
      </c>
      <c r="Q2" s="18" t="s">
        <v>27</v>
      </c>
      <c r="R2" s="20" t="s">
        <v>28</v>
      </c>
      <c r="S2" s="21" t="s">
        <v>29</v>
      </c>
      <c r="T2" s="22"/>
      <c r="U2" s="23" t="s">
        <v>29</v>
      </c>
      <c r="V2" s="24" t="s">
        <v>30</v>
      </c>
      <c r="W2" s="25" t="s">
        <v>31</v>
      </c>
      <c r="X2" s="15" t="s">
        <v>34</v>
      </c>
    </row>
    <row r="3" spans="1:24" x14ac:dyDescent="0.25">
      <c r="A3" s="26">
        <v>1</v>
      </c>
      <c r="B3" s="27">
        <v>2</v>
      </c>
      <c r="C3" s="28" t="s">
        <v>35</v>
      </c>
      <c r="D3" s="32">
        <v>6</v>
      </c>
      <c r="E3" s="33">
        <v>13</v>
      </c>
      <c r="F3" s="34">
        <v>0</v>
      </c>
      <c r="G3" s="35">
        <v>538</v>
      </c>
      <c r="H3" s="36">
        <v>3</v>
      </c>
      <c r="I3" s="37">
        <v>187</v>
      </c>
      <c r="J3" s="36">
        <v>3</v>
      </c>
      <c r="K3" s="37">
        <v>300</v>
      </c>
      <c r="L3" s="38">
        <v>1</v>
      </c>
      <c r="M3" s="39">
        <v>-126</v>
      </c>
      <c r="N3" s="38">
        <v>3</v>
      </c>
      <c r="O3" s="39">
        <v>3</v>
      </c>
      <c r="P3" s="38">
        <v>3</v>
      </c>
      <c r="Q3" s="39">
        <v>174</v>
      </c>
      <c r="R3" s="40">
        <v>1</v>
      </c>
      <c r="S3" s="41">
        <v>10</v>
      </c>
      <c r="T3" s="42"/>
      <c r="U3" s="43">
        <v>4</v>
      </c>
      <c r="V3" s="44">
        <v>1</v>
      </c>
      <c r="W3" s="45">
        <v>0</v>
      </c>
      <c r="X3" s="38" t="s">
        <v>37</v>
      </c>
    </row>
    <row r="4" spans="1:24" x14ac:dyDescent="0.25">
      <c r="A4" s="26">
        <v>2</v>
      </c>
      <c r="B4" s="27">
        <v>6</v>
      </c>
      <c r="C4" s="28" t="s">
        <v>38</v>
      </c>
      <c r="D4" s="32">
        <v>5</v>
      </c>
      <c r="E4" s="33">
        <v>9</v>
      </c>
      <c r="F4" s="34">
        <v>0</v>
      </c>
      <c r="G4" s="35">
        <v>54</v>
      </c>
      <c r="H4" s="36">
        <v>1</v>
      </c>
      <c r="I4" s="37">
        <v>-39</v>
      </c>
      <c r="J4" s="36">
        <v>1</v>
      </c>
      <c r="K4" s="37">
        <v>-48</v>
      </c>
      <c r="L4" s="38">
        <v>3</v>
      </c>
      <c r="M4" s="39">
        <v>232</v>
      </c>
      <c r="N4" s="38">
        <v>3</v>
      </c>
      <c r="O4" s="39">
        <v>83</v>
      </c>
      <c r="P4" s="38">
        <v>1</v>
      </c>
      <c r="Q4" s="39">
        <v>-174</v>
      </c>
      <c r="R4" s="40">
        <v>2</v>
      </c>
      <c r="S4" s="41">
        <v>9</v>
      </c>
      <c r="T4" s="42"/>
      <c r="U4" s="43">
        <v>2</v>
      </c>
      <c r="V4" s="44">
        <v>3</v>
      </c>
      <c r="W4" s="45">
        <v>0</v>
      </c>
      <c r="X4" s="38" t="s">
        <v>37</v>
      </c>
    </row>
    <row r="5" spans="1:24" x14ac:dyDescent="0.25">
      <c r="A5" s="26">
        <v>3</v>
      </c>
      <c r="B5" s="27">
        <v>3</v>
      </c>
      <c r="C5" s="28" t="s">
        <v>39</v>
      </c>
      <c r="D5" s="32">
        <v>4</v>
      </c>
      <c r="E5" s="33">
        <v>13</v>
      </c>
      <c r="F5" s="34">
        <v>0</v>
      </c>
      <c r="G5" s="35">
        <v>474</v>
      </c>
      <c r="H5" s="36">
        <v>3</v>
      </c>
      <c r="I5" s="37">
        <v>129</v>
      </c>
      <c r="J5" s="36">
        <v>3</v>
      </c>
      <c r="K5" s="37">
        <v>197</v>
      </c>
      <c r="L5" s="38">
        <v>3</v>
      </c>
      <c r="M5" s="39">
        <v>126</v>
      </c>
      <c r="N5" s="38">
        <v>1</v>
      </c>
      <c r="O5" s="39">
        <v>-83</v>
      </c>
      <c r="P5" s="38">
        <v>3</v>
      </c>
      <c r="Q5" s="39">
        <v>105</v>
      </c>
      <c r="R5" s="40">
        <v>3</v>
      </c>
      <c r="S5" s="41">
        <v>9</v>
      </c>
      <c r="T5" s="42"/>
      <c r="U5" s="43">
        <v>4</v>
      </c>
      <c r="V5" s="44">
        <v>1</v>
      </c>
      <c r="W5" s="45">
        <v>0</v>
      </c>
      <c r="X5" s="38" t="s">
        <v>41</v>
      </c>
    </row>
    <row r="6" spans="1:24" x14ac:dyDescent="0.25">
      <c r="A6" s="26">
        <v>4</v>
      </c>
      <c r="B6" s="27">
        <v>8</v>
      </c>
      <c r="C6" s="28" t="s">
        <v>42</v>
      </c>
      <c r="D6" s="32">
        <v>1</v>
      </c>
      <c r="E6" s="33">
        <v>11</v>
      </c>
      <c r="F6" s="34">
        <v>3</v>
      </c>
      <c r="G6" s="35">
        <v>138</v>
      </c>
      <c r="H6" s="36">
        <v>3</v>
      </c>
      <c r="I6" s="37">
        <v>-11</v>
      </c>
      <c r="J6" s="36">
        <v>3</v>
      </c>
      <c r="K6" s="37">
        <v>48</v>
      </c>
      <c r="L6" s="38">
        <v>3</v>
      </c>
      <c r="M6" s="39">
        <v>209</v>
      </c>
      <c r="N6" s="38">
        <v>1</v>
      </c>
      <c r="O6" s="39">
        <v>-3</v>
      </c>
      <c r="P6" s="38">
        <v>1</v>
      </c>
      <c r="Q6" s="39">
        <v>-105</v>
      </c>
      <c r="R6" s="40">
        <v>4</v>
      </c>
      <c r="S6" s="41">
        <v>9</v>
      </c>
      <c r="T6" s="42"/>
      <c r="U6" s="43">
        <v>3</v>
      </c>
      <c r="V6" s="44">
        <v>2</v>
      </c>
      <c r="W6" s="45">
        <v>0</v>
      </c>
      <c r="X6" s="38" t="s">
        <v>41</v>
      </c>
    </row>
    <row r="7" spans="1:24" x14ac:dyDescent="0.25">
      <c r="A7" s="26">
        <v>5</v>
      </c>
      <c r="B7" s="27">
        <v>5</v>
      </c>
      <c r="C7" s="28" t="s">
        <v>43</v>
      </c>
      <c r="D7" s="32">
        <v>7</v>
      </c>
      <c r="E7" s="33">
        <v>11</v>
      </c>
      <c r="F7" s="34">
        <v>1</v>
      </c>
      <c r="G7" s="35">
        <v>-97</v>
      </c>
      <c r="H7" s="36">
        <v>3</v>
      </c>
      <c r="I7" s="37">
        <v>39</v>
      </c>
      <c r="J7" s="36">
        <v>1</v>
      </c>
      <c r="K7" s="37">
        <v>-58</v>
      </c>
      <c r="L7" s="38">
        <v>1</v>
      </c>
      <c r="M7" s="39">
        <v>-209</v>
      </c>
      <c r="N7" s="38">
        <v>3</v>
      </c>
      <c r="O7" s="39">
        <v>18</v>
      </c>
      <c r="P7" s="38">
        <v>3</v>
      </c>
      <c r="Q7" s="39">
        <v>113</v>
      </c>
      <c r="R7" s="40">
        <v>5</v>
      </c>
      <c r="S7" s="41">
        <v>7</v>
      </c>
      <c r="T7" s="42"/>
      <c r="U7" s="43">
        <v>3</v>
      </c>
      <c r="V7" s="44">
        <v>2</v>
      </c>
      <c r="W7" s="45">
        <v>0</v>
      </c>
      <c r="X7" s="38" t="s">
        <v>45</v>
      </c>
    </row>
    <row r="8" spans="1:24" x14ac:dyDescent="0.25">
      <c r="A8" s="26">
        <v>6</v>
      </c>
      <c r="B8" s="27">
        <v>7</v>
      </c>
      <c r="C8" s="28" t="s">
        <v>46</v>
      </c>
      <c r="D8" s="32">
        <v>3</v>
      </c>
      <c r="E8" s="33">
        <v>9</v>
      </c>
      <c r="F8" s="34">
        <v>0</v>
      </c>
      <c r="G8" s="35">
        <v>-149</v>
      </c>
      <c r="H8" s="36">
        <v>1</v>
      </c>
      <c r="I8" s="37">
        <v>11</v>
      </c>
      <c r="J8" s="36">
        <v>3</v>
      </c>
      <c r="K8" s="37">
        <v>58</v>
      </c>
      <c r="L8" s="38">
        <v>1</v>
      </c>
      <c r="M8" s="39">
        <v>-232</v>
      </c>
      <c r="N8" s="38">
        <v>3</v>
      </c>
      <c r="O8" s="39">
        <v>127</v>
      </c>
      <c r="P8" s="38">
        <v>1</v>
      </c>
      <c r="Q8" s="39">
        <v>-113</v>
      </c>
      <c r="R8" s="40">
        <v>6</v>
      </c>
      <c r="S8" s="41">
        <v>6</v>
      </c>
      <c r="T8" s="42"/>
      <c r="U8" s="43">
        <v>2</v>
      </c>
      <c r="V8" s="44">
        <v>3</v>
      </c>
      <c r="W8" s="45">
        <v>0</v>
      </c>
      <c r="X8" s="38" t="s">
        <v>45</v>
      </c>
    </row>
    <row r="9" spans="1:24" x14ac:dyDescent="0.25">
      <c r="A9" s="26">
        <v>7</v>
      </c>
      <c r="B9" s="27">
        <v>4</v>
      </c>
      <c r="C9" s="28" t="s">
        <v>48</v>
      </c>
      <c r="D9" s="32">
        <v>2</v>
      </c>
      <c r="E9" s="33">
        <v>9</v>
      </c>
      <c r="F9" s="34">
        <v>0</v>
      </c>
      <c r="G9" s="35">
        <v>-233</v>
      </c>
      <c r="H9" s="36">
        <v>1</v>
      </c>
      <c r="I9" s="37">
        <v>-129</v>
      </c>
      <c r="J9" s="36">
        <v>1</v>
      </c>
      <c r="K9" s="37">
        <v>-300</v>
      </c>
      <c r="L9" s="38">
        <v>3</v>
      </c>
      <c r="M9" s="39">
        <v>43</v>
      </c>
      <c r="N9" s="38">
        <v>1</v>
      </c>
      <c r="O9" s="39">
        <v>-18</v>
      </c>
      <c r="P9" s="38">
        <v>3</v>
      </c>
      <c r="Q9" s="39">
        <v>171</v>
      </c>
      <c r="R9" s="40">
        <v>7</v>
      </c>
      <c r="S9" s="41">
        <v>7</v>
      </c>
      <c r="T9" s="42"/>
      <c r="U9" s="43">
        <v>2</v>
      </c>
      <c r="V9" s="44">
        <v>3</v>
      </c>
      <c r="W9" s="45">
        <v>0</v>
      </c>
      <c r="X9" s="38" t="s">
        <v>49</v>
      </c>
    </row>
    <row r="10" spans="1:24" x14ac:dyDescent="0.25">
      <c r="A10" s="26">
        <v>8</v>
      </c>
      <c r="B10" s="27">
        <v>1</v>
      </c>
      <c r="C10" s="28" t="s">
        <v>50</v>
      </c>
      <c r="D10" s="32">
        <v>8</v>
      </c>
      <c r="E10" s="33">
        <v>5</v>
      </c>
      <c r="F10" s="34">
        <v>0</v>
      </c>
      <c r="G10" s="35">
        <v>-725</v>
      </c>
      <c r="H10" s="36">
        <v>1</v>
      </c>
      <c r="I10" s="37">
        <v>-187</v>
      </c>
      <c r="J10" s="36">
        <v>1</v>
      </c>
      <c r="K10" s="37">
        <v>-197</v>
      </c>
      <c r="L10" s="38">
        <v>1</v>
      </c>
      <c r="M10" s="39">
        <v>-43</v>
      </c>
      <c r="N10" s="38">
        <v>1</v>
      </c>
      <c r="O10" s="39">
        <v>-127</v>
      </c>
      <c r="P10" s="38">
        <v>1</v>
      </c>
      <c r="Q10" s="39">
        <v>-171</v>
      </c>
      <c r="R10" s="40">
        <v>8</v>
      </c>
      <c r="S10" s="41">
        <v>3</v>
      </c>
      <c r="T10" s="42"/>
      <c r="U10" s="43">
        <v>0</v>
      </c>
      <c r="V10" s="44">
        <v>5</v>
      </c>
      <c r="W10" s="45">
        <v>0</v>
      </c>
      <c r="X10" s="38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6E48-8972-4805-BB32-F70BC45C9B98}">
  <dimension ref="A1:Z26"/>
  <sheetViews>
    <sheetView workbookViewId="0">
      <selection activeCell="R6" sqref="R6"/>
    </sheetView>
  </sheetViews>
  <sheetFormatPr baseColWidth="10" defaultRowHeight="15" x14ac:dyDescent="0.25"/>
  <cols>
    <col min="1" max="1" width="22.42578125" bestFit="1" customWidth="1"/>
    <col min="2" max="2" width="8.140625" bestFit="1" customWidth="1"/>
    <col min="3" max="3" width="4.5703125" bestFit="1" customWidth="1"/>
    <col min="4" max="4" width="5.140625" bestFit="1" customWidth="1"/>
    <col min="5" max="5" width="5.5703125" bestFit="1" customWidth="1"/>
    <col min="6" max="6" width="5.85546875" bestFit="1" customWidth="1"/>
    <col min="7" max="7" width="8.85546875" bestFit="1" customWidth="1"/>
    <col min="8" max="8" width="10" bestFit="1" customWidth="1"/>
    <col min="9" max="9" width="7.85546875" bestFit="1" customWidth="1"/>
    <col min="10" max="10" width="5.140625" bestFit="1" customWidth="1"/>
    <col min="11" max="11" width="4" bestFit="1" customWidth="1"/>
    <col min="12" max="12" width="7.42578125" bestFit="1" customWidth="1"/>
    <col min="13" max="14" width="5.28515625" bestFit="1" customWidth="1"/>
    <col min="15" max="15" width="7.42578125" bestFit="1" customWidth="1"/>
    <col min="16" max="17" width="5.28515625" bestFit="1" customWidth="1"/>
    <col min="18" max="18" width="7.42578125" bestFit="1" customWidth="1"/>
    <col min="19" max="20" width="5.28515625" bestFit="1" customWidth="1"/>
    <col min="21" max="21" width="7.42578125" bestFit="1" customWidth="1"/>
    <col min="22" max="23" width="5.28515625" bestFit="1" customWidth="1"/>
    <col min="24" max="24" width="7.42578125" bestFit="1" customWidth="1"/>
    <col min="25" max="26" width="5.28515625" bestFit="1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46" t="s">
        <v>0</v>
      </c>
      <c r="J1" s="2"/>
      <c r="K1" s="3"/>
      <c r="L1" s="47" t="s">
        <v>1</v>
      </c>
      <c r="M1" s="48"/>
      <c r="N1" s="49"/>
      <c r="O1" s="50" t="s">
        <v>2</v>
      </c>
      <c r="P1" s="50"/>
      <c r="Q1" s="51"/>
      <c r="R1" s="4" t="s">
        <v>3</v>
      </c>
      <c r="S1" s="4"/>
      <c r="T1" s="4"/>
      <c r="U1" s="5" t="s">
        <v>4</v>
      </c>
      <c r="V1" s="5"/>
      <c r="W1" s="6"/>
      <c r="X1" s="4" t="s">
        <v>5</v>
      </c>
      <c r="Y1" s="4"/>
      <c r="Z1" s="7"/>
    </row>
    <row r="2" spans="1:26" x14ac:dyDescent="0.25">
      <c r="A2" s="10" t="s">
        <v>51</v>
      </c>
      <c r="B2" s="11" t="s">
        <v>52</v>
      </c>
      <c r="C2" s="12" t="s">
        <v>10</v>
      </c>
      <c r="D2" s="13" t="s">
        <v>11</v>
      </c>
      <c r="E2" s="13" t="s">
        <v>12</v>
      </c>
      <c r="F2" s="14" t="s">
        <v>13</v>
      </c>
      <c r="G2" s="15" t="s">
        <v>53</v>
      </c>
      <c r="H2" s="52" t="s">
        <v>54</v>
      </c>
      <c r="I2" s="16" t="s">
        <v>55</v>
      </c>
      <c r="J2" s="17" t="s">
        <v>16</v>
      </c>
      <c r="K2" s="18" t="s">
        <v>17</v>
      </c>
      <c r="L2" s="53" t="s">
        <v>56</v>
      </c>
      <c r="M2" s="54" t="s">
        <v>57</v>
      </c>
      <c r="N2" s="55" t="s">
        <v>58</v>
      </c>
      <c r="O2" s="53" t="s">
        <v>59</v>
      </c>
      <c r="P2" s="54" t="s">
        <v>57</v>
      </c>
      <c r="Q2" s="55" t="s">
        <v>58</v>
      </c>
      <c r="R2" s="53" t="s">
        <v>60</v>
      </c>
      <c r="S2" s="54" t="s">
        <v>57</v>
      </c>
      <c r="T2" s="55" t="s">
        <v>58</v>
      </c>
      <c r="U2" s="53" t="s">
        <v>61</v>
      </c>
      <c r="V2" s="54" t="s">
        <v>57</v>
      </c>
      <c r="W2" s="55" t="s">
        <v>58</v>
      </c>
      <c r="X2" s="53" t="s">
        <v>62</v>
      </c>
      <c r="Y2" s="54" t="s">
        <v>57</v>
      </c>
      <c r="Z2" s="55" t="s">
        <v>58</v>
      </c>
    </row>
    <row r="3" spans="1:26" x14ac:dyDescent="0.25">
      <c r="A3" s="28" t="s">
        <v>63</v>
      </c>
      <c r="B3" s="56">
        <v>8035129</v>
      </c>
      <c r="C3" s="30" t="s">
        <v>64</v>
      </c>
      <c r="D3" s="29" t="s">
        <v>65</v>
      </c>
      <c r="E3" s="29" t="s">
        <v>66</v>
      </c>
      <c r="F3" s="31" t="s">
        <v>67</v>
      </c>
      <c r="G3" s="32">
        <v>1997</v>
      </c>
      <c r="H3" s="32">
        <v>1991</v>
      </c>
      <c r="I3" s="33">
        <v>-6</v>
      </c>
      <c r="J3" s="34"/>
      <c r="K3" s="35"/>
      <c r="L3" s="26">
        <v>2.1999999999999997</v>
      </c>
      <c r="M3" s="36">
        <v>0</v>
      </c>
      <c r="N3" s="37">
        <v>2.1999999999999997</v>
      </c>
      <c r="O3" s="26">
        <v>2.1999999999999997</v>
      </c>
      <c r="P3" s="36">
        <v>0</v>
      </c>
      <c r="Q3" s="37">
        <v>2.1999999999999997</v>
      </c>
      <c r="R3" s="26">
        <v>-8</v>
      </c>
      <c r="S3" s="36">
        <v>-8</v>
      </c>
      <c r="T3" s="37">
        <v>0</v>
      </c>
      <c r="U3" s="26">
        <v>-6</v>
      </c>
      <c r="V3" s="36">
        <v>0</v>
      </c>
      <c r="W3" s="37">
        <v>-6</v>
      </c>
      <c r="X3" s="26">
        <v>3.1999999999999993</v>
      </c>
      <c r="Y3" s="36">
        <v>3.1999999999999993</v>
      </c>
      <c r="Z3" s="37">
        <v>0</v>
      </c>
    </row>
    <row r="4" spans="1:26" x14ac:dyDescent="0.25">
      <c r="A4" s="28" t="s">
        <v>68</v>
      </c>
      <c r="B4" s="56">
        <v>2357608</v>
      </c>
      <c r="C4" s="30" t="s">
        <v>64</v>
      </c>
      <c r="D4" s="29" t="s">
        <v>65</v>
      </c>
      <c r="E4" s="29" t="s">
        <v>66</v>
      </c>
      <c r="F4" s="31" t="s">
        <v>67</v>
      </c>
      <c r="G4" s="32">
        <v>1920</v>
      </c>
      <c r="H4" s="32">
        <v>1920</v>
      </c>
      <c r="I4" s="33">
        <v>0</v>
      </c>
      <c r="J4" s="34"/>
      <c r="K4" s="35"/>
      <c r="L4" s="26">
        <v>1.0999999999999999</v>
      </c>
      <c r="M4" s="36">
        <v>1.0999999999999999</v>
      </c>
      <c r="N4" s="37">
        <v>0</v>
      </c>
      <c r="O4" s="26">
        <v>0.99999999999999978</v>
      </c>
      <c r="P4" s="36">
        <v>0.99999999999999978</v>
      </c>
      <c r="Q4" s="37">
        <v>0</v>
      </c>
      <c r="R4" s="26">
        <v>-7.1999999999999993</v>
      </c>
      <c r="S4" s="36">
        <v>0</v>
      </c>
      <c r="T4" s="37">
        <v>-7.1999999999999993</v>
      </c>
      <c r="U4" s="26">
        <v>3.7</v>
      </c>
      <c r="V4" s="36">
        <v>3.7</v>
      </c>
      <c r="W4" s="37">
        <v>0</v>
      </c>
      <c r="X4" s="26">
        <v>1.8000000000000005</v>
      </c>
      <c r="Y4" s="36">
        <v>0</v>
      </c>
      <c r="Z4" s="37">
        <v>1.8000000000000005</v>
      </c>
    </row>
    <row r="5" spans="1:26" x14ac:dyDescent="0.25">
      <c r="A5" s="28" t="s">
        <v>69</v>
      </c>
      <c r="B5" s="56">
        <v>1022647</v>
      </c>
      <c r="C5" s="30" t="s">
        <v>64</v>
      </c>
      <c r="D5" s="29" t="s">
        <v>65</v>
      </c>
      <c r="E5" s="29" t="s">
        <v>66</v>
      </c>
      <c r="F5" s="31" t="s">
        <v>70</v>
      </c>
      <c r="G5" s="32">
        <v>1849</v>
      </c>
      <c r="H5" s="32">
        <v>1828</v>
      </c>
      <c r="I5" s="33">
        <v>-21</v>
      </c>
      <c r="J5" s="34"/>
      <c r="K5" s="35"/>
      <c r="L5" s="26">
        <v>1.2799999999999994</v>
      </c>
      <c r="M5" s="36">
        <v>0</v>
      </c>
      <c r="N5" s="37">
        <v>1.2799999999999994</v>
      </c>
      <c r="O5" s="26">
        <v>1.2799999999999994</v>
      </c>
      <c r="P5" s="36">
        <v>0</v>
      </c>
      <c r="Q5" s="37">
        <v>1.2799999999999994</v>
      </c>
      <c r="R5" s="26">
        <v>-12.16</v>
      </c>
      <c r="S5" s="36">
        <v>-12.16</v>
      </c>
      <c r="T5" s="37">
        <v>0</v>
      </c>
      <c r="U5" s="26">
        <v>1.5999999999999996</v>
      </c>
      <c r="V5" s="36">
        <v>0</v>
      </c>
      <c r="W5" s="37">
        <v>1.5999999999999996</v>
      </c>
      <c r="X5" s="26">
        <v>-12.8</v>
      </c>
      <c r="Y5" s="36">
        <v>-12.8</v>
      </c>
      <c r="Z5" s="37">
        <v>0</v>
      </c>
    </row>
    <row r="6" spans="1:26" x14ac:dyDescent="0.25">
      <c r="A6" s="28" t="s">
        <v>71</v>
      </c>
      <c r="B6" s="56">
        <v>1450342</v>
      </c>
      <c r="C6" s="30" t="s">
        <v>72</v>
      </c>
      <c r="D6" s="29" t="s">
        <v>73</v>
      </c>
      <c r="E6" s="29" t="s">
        <v>66</v>
      </c>
      <c r="F6" s="31" t="s">
        <v>74</v>
      </c>
      <c r="G6" s="32">
        <v>1773</v>
      </c>
      <c r="H6" s="32">
        <v>1742</v>
      </c>
      <c r="I6" s="33">
        <v>-31</v>
      </c>
      <c r="J6" s="34"/>
      <c r="K6" s="35"/>
      <c r="L6" s="26">
        <v>-3.52</v>
      </c>
      <c r="M6" s="36">
        <v>-3.52</v>
      </c>
      <c r="N6" s="37">
        <v>0</v>
      </c>
      <c r="O6" s="26">
        <v>-8.32</v>
      </c>
      <c r="P6" s="36">
        <v>0</v>
      </c>
      <c r="Q6" s="37">
        <v>-8.32</v>
      </c>
      <c r="R6" s="26">
        <v>-7.84</v>
      </c>
      <c r="S6" s="36">
        <v>-7.84</v>
      </c>
      <c r="T6" s="37">
        <v>0</v>
      </c>
      <c r="U6" s="26">
        <v>-3.84</v>
      </c>
      <c r="V6" s="36">
        <v>0</v>
      </c>
      <c r="W6" s="37">
        <v>-3.84</v>
      </c>
      <c r="X6" s="26">
        <v>-7.84</v>
      </c>
      <c r="Y6" s="36">
        <v>0</v>
      </c>
      <c r="Z6" s="37">
        <v>-7.84</v>
      </c>
    </row>
    <row r="7" spans="1:26" x14ac:dyDescent="0.25">
      <c r="A7" s="28" t="s">
        <v>75</v>
      </c>
      <c r="B7" s="56">
        <v>1015056</v>
      </c>
      <c r="C7" s="30" t="s">
        <v>64</v>
      </c>
      <c r="D7" s="29" t="s">
        <v>73</v>
      </c>
      <c r="E7" s="29" t="s">
        <v>66</v>
      </c>
      <c r="F7" s="31" t="s">
        <v>76</v>
      </c>
      <c r="G7" s="32">
        <v>1571</v>
      </c>
      <c r="H7" s="32">
        <v>1580</v>
      </c>
      <c r="I7" s="33">
        <v>9</v>
      </c>
      <c r="J7" s="34"/>
      <c r="K7" s="35"/>
      <c r="L7" s="26">
        <v>-2.2000000000000002</v>
      </c>
      <c r="M7" s="36">
        <v>0</v>
      </c>
      <c r="N7" s="37">
        <v>-2.2000000000000002</v>
      </c>
      <c r="O7" s="26">
        <v>14.6</v>
      </c>
      <c r="P7" s="36">
        <v>14.6</v>
      </c>
      <c r="Q7" s="37">
        <v>0</v>
      </c>
      <c r="R7" s="26">
        <v>-10.4</v>
      </c>
      <c r="S7" s="36">
        <v>0</v>
      </c>
      <c r="T7" s="37">
        <v>-10.4</v>
      </c>
      <c r="U7" s="26">
        <v>17</v>
      </c>
      <c r="V7" s="36">
        <v>17</v>
      </c>
      <c r="W7" s="37">
        <v>0</v>
      </c>
      <c r="X7" s="26">
        <v>-10.4</v>
      </c>
      <c r="Y7" s="36">
        <v>-10.4</v>
      </c>
      <c r="Z7" s="37">
        <v>0</v>
      </c>
    </row>
    <row r="8" spans="1:26" x14ac:dyDescent="0.25">
      <c r="A8" s="28" t="s">
        <v>77</v>
      </c>
      <c r="B8" s="56">
        <v>3209916</v>
      </c>
      <c r="C8" s="30" t="s">
        <v>64</v>
      </c>
      <c r="D8" s="29" t="s">
        <v>73</v>
      </c>
      <c r="E8" s="29" t="s">
        <v>66</v>
      </c>
      <c r="F8" s="31" t="s">
        <v>76</v>
      </c>
      <c r="G8" s="32">
        <v>1324</v>
      </c>
      <c r="H8" s="32">
        <v>1323</v>
      </c>
      <c r="I8" s="33">
        <v>-1</v>
      </c>
      <c r="J8" s="34"/>
      <c r="K8" s="35"/>
      <c r="L8" s="26">
        <v>-1.6</v>
      </c>
      <c r="M8" s="36">
        <v>-1.6</v>
      </c>
      <c r="N8" s="37">
        <v>0</v>
      </c>
      <c r="O8" s="26">
        <v>-2.6</v>
      </c>
      <c r="P8" s="36">
        <v>0</v>
      </c>
      <c r="Q8" s="37">
        <v>-2.6</v>
      </c>
      <c r="R8" s="26">
        <v>12.6</v>
      </c>
      <c r="S8" s="36">
        <v>12.6</v>
      </c>
      <c r="T8" s="37">
        <v>0</v>
      </c>
      <c r="U8" s="26">
        <v>-1.7999999999999998</v>
      </c>
      <c r="V8" s="36">
        <v>0</v>
      </c>
      <c r="W8" s="37">
        <v>-1.7999999999999998</v>
      </c>
      <c r="X8" s="26">
        <v>-7.4</v>
      </c>
      <c r="Y8" s="36">
        <v>0</v>
      </c>
      <c r="Z8" s="37">
        <v>-7.4</v>
      </c>
    </row>
    <row r="9" spans="1:26" x14ac:dyDescent="0.25">
      <c r="A9" s="28" t="s">
        <v>78</v>
      </c>
      <c r="B9" s="56">
        <v>2653126</v>
      </c>
      <c r="C9" s="30" t="s">
        <v>64</v>
      </c>
      <c r="D9" s="29" t="s">
        <v>79</v>
      </c>
      <c r="E9" s="29" t="s">
        <v>66</v>
      </c>
      <c r="F9" s="31" t="s">
        <v>67</v>
      </c>
      <c r="G9" s="32">
        <v>1971</v>
      </c>
      <c r="H9" s="32">
        <v>1959</v>
      </c>
      <c r="I9" s="33">
        <v>-12</v>
      </c>
      <c r="J9" s="34"/>
      <c r="K9" s="35"/>
      <c r="L9" s="26">
        <v>-5.6999999999999993</v>
      </c>
      <c r="M9" s="36">
        <v>-5.6999999999999993</v>
      </c>
      <c r="N9" s="37">
        <v>0</v>
      </c>
      <c r="O9" s="26">
        <v>3.8</v>
      </c>
      <c r="P9" s="36">
        <v>3.8</v>
      </c>
      <c r="Q9" s="37">
        <v>0</v>
      </c>
      <c r="R9" s="26">
        <v>-6.4</v>
      </c>
      <c r="S9" s="36">
        <v>0</v>
      </c>
      <c r="T9" s="37">
        <v>-6.4</v>
      </c>
      <c r="U9" s="26">
        <v>2.4</v>
      </c>
      <c r="V9" s="36">
        <v>2.4</v>
      </c>
      <c r="W9" s="37">
        <v>0</v>
      </c>
      <c r="X9" s="26">
        <v>-6.2</v>
      </c>
      <c r="Y9" s="36">
        <v>-6.2</v>
      </c>
      <c r="Z9" s="37">
        <v>0</v>
      </c>
    </row>
    <row r="10" spans="1:26" x14ac:dyDescent="0.25">
      <c r="A10" s="28" t="s">
        <v>80</v>
      </c>
      <c r="B10" s="56">
        <v>2593518</v>
      </c>
      <c r="C10" s="30" t="s">
        <v>64</v>
      </c>
      <c r="D10" s="29" t="s">
        <v>79</v>
      </c>
      <c r="E10" s="29" t="s">
        <v>66</v>
      </c>
      <c r="F10" s="31" t="s">
        <v>70</v>
      </c>
      <c r="G10" s="32">
        <v>1866</v>
      </c>
      <c r="H10" s="32">
        <v>1831</v>
      </c>
      <c r="I10" s="33">
        <v>-35</v>
      </c>
      <c r="J10" s="34"/>
      <c r="K10" s="35"/>
      <c r="L10" s="26">
        <v>-8.9600000000000009</v>
      </c>
      <c r="M10" s="36">
        <v>0</v>
      </c>
      <c r="N10" s="37">
        <v>-8.9600000000000009</v>
      </c>
      <c r="O10" s="26">
        <v>-7.84</v>
      </c>
      <c r="P10" s="36">
        <v>0</v>
      </c>
      <c r="Q10" s="37">
        <v>-7.84</v>
      </c>
      <c r="R10" s="26">
        <v>-12.32</v>
      </c>
      <c r="S10" s="36">
        <v>-12.32</v>
      </c>
      <c r="T10" s="37">
        <v>0</v>
      </c>
      <c r="U10" s="26">
        <v>-13.6</v>
      </c>
      <c r="V10" s="36">
        <v>0</v>
      </c>
      <c r="W10" s="37">
        <v>-13.6</v>
      </c>
      <c r="X10" s="26">
        <v>8.16</v>
      </c>
      <c r="Y10" s="36">
        <v>0</v>
      </c>
      <c r="Z10" s="37">
        <v>8.16</v>
      </c>
    </row>
    <row r="11" spans="1:26" x14ac:dyDescent="0.25">
      <c r="A11" s="28" t="s">
        <v>81</v>
      </c>
      <c r="B11" s="56">
        <v>2251173</v>
      </c>
      <c r="C11" s="30" t="s">
        <v>64</v>
      </c>
      <c r="D11" s="29" t="s">
        <v>79</v>
      </c>
      <c r="E11" s="29" t="s">
        <v>66</v>
      </c>
      <c r="F11" s="31" t="s">
        <v>74</v>
      </c>
      <c r="G11" s="32">
        <v>1706</v>
      </c>
      <c r="H11" s="32">
        <v>1706</v>
      </c>
      <c r="I11" s="33">
        <v>0</v>
      </c>
      <c r="J11" s="34"/>
      <c r="K11" s="35"/>
      <c r="L11" s="26">
        <v>4.5999999999999996</v>
      </c>
      <c r="M11" s="36">
        <v>4.5999999999999996</v>
      </c>
      <c r="N11" s="37">
        <v>0</v>
      </c>
      <c r="O11" s="26">
        <v>13</v>
      </c>
      <c r="P11" s="36">
        <v>13</v>
      </c>
      <c r="Q11" s="37">
        <v>0</v>
      </c>
      <c r="R11" s="26">
        <v>-12.6</v>
      </c>
      <c r="S11" s="36">
        <v>0</v>
      </c>
      <c r="T11" s="37">
        <v>-12.6</v>
      </c>
      <c r="U11" s="26">
        <v>1.7999999999999994</v>
      </c>
      <c r="V11" s="36">
        <v>1.7999999999999994</v>
      </c>
      <c r="W11" s="37">
        <v>0</v>
      </c>
      <c r="X11" s="26">
        <v>-7</v>
      </c>
      <c r="Y11" s="36">
        <v>-7</v>
      </c>
      <c r="Z11" s="37">
        <v>0</v>
      </c>
    </row>
    <row r="12" spans="1:26" x14ac:dyDescent="0.25">
      <c r="A12" s="28" t="s">
        <v>82</v>
      </c>
      <c r="B12" s="56">
        <v>2274457</v>
      </c>
      <c r="C12" s="30" t="s">
        <v>64</v>
      </c>
      <c r="D12" s="29" t="s">
        <v>83</v>
      </c>
      <c r="E12" s="29" t="s">
        <v>66</v>
      </c>
      <c r="F12" s="31" t="s">
        <v>70</v>
      </c>
      <c r="G12" s="32">
        <v>1757</v>
      </c>
      <c r="H12" s="32">
        <v>1761</v>
      </c>
      <c r="I12" s="33">
        <v>4</v>
      </c>
      <c r="J12" s="34"/>
      <c r="K12" s="35"/>
      <c r="L12" s="26">
        <v>-7.52</v>
      </c>
      <c r="M12" s="36">
        <v>-7.52</v>
      </c>
      <c r="N12" s="37">
        <v>0</v>
      </c>
      <c r="O12" s="26">
        <v>8.32</v>
      </c>
      <c r="P12" s="36">
        <v>8.32</v>
      </c>
      <c r="Q12" s="37">
        <v>0</v>
      </c>
      <c r="R12" s="26">
        <v>12.8</v>
      </c>
      <c r="S12" s="36">
        <v>0</v>
      </c>
      <c r="T12" s="37">
        <v>12.8</v>
      </c>
      <c r="U12" s="26">
        <v>-5.6</v>
      </c>
      <c r="V12" s="36">
        <v>-5.6</v>
      </c>
      <c r="W12" s="37">
        <v>0</v>
      </c>
      <c r="X12" s="26">
        <v>-4.4800000000000004</v>
      </c>
      <c r="Y12" s="36">
        <v>0</v>
      </c>
      <c r="Z12" s="37">
        <v>-4.4800000000000004</v>
      </c>
    </row>
    <row r="13" spans="1:26" x14ac:dyDescent="0.25">
      <c r="A13" s="28" t="s">
        <v>84</v>
      </c>
      <c r="B13" s="56">
        <v>1009683</v>
      </c>
      <c r="C13" s="30" t="s">
        <v>64</v>
      </c>
      <c r="D13" s="29" t="s">
        <v>83</v>
      </c>
      <c r="E13" s="29" t="s">
        <v>66</v>
      </c>
      <c r="F13" s="31" t="s">
        <v>74</v>
      </c>
      <c r="G13" s="32">
        <v>1750</v>
      </c>
      <c r="H13" s="32">
        <v>1753</v>
      </c>
      <c r="I13" s="33">
        <v>3</v>
      </c>
      <c r="J13" s="34"/>
      <c r="K13" s="35"/>
      <c r="L13" s="26">
        <v>4</v>
      </c>
      <c r="M13" s="36">
        <v>0</v>
      </c>
      <c r="N13" s="37">
        <v>4</v>
      </c>
      <c r="O13" s="26">
        <v>-11.68</v>
      </c>
      <c r="P13" s="36">
        <v>0</v>
      </c>
      <c r="Q13" s="37">
        <v>-11.68</v>
      </c>
      <c r="R13" s="26">
        <v>11.52</v>
      </c>
      <c r="S13" s="36">
        <v>11.52</v>
      </c>
      <c r="T13" s="37">
        <v>0</v>
      </c>
      <c r="U13" s="26">
        <v>-10.08</v>
      </c>
      <c r="V13" s="36">
        <v>0</v>
      </c>
      <c r="W13" s="37">
        <v>-10.08</v>
      </c>
      <c r="X13" s="26">
        <v>9.6</v>
      </c>
      <c r="Y13" s="36">
        <v>9.6</v>
      </c>
      <c r="Z13" s="37">
        <v>0</v>
      </c>
    </row>
    <row r="14" spans="1:26" x14ac:dyDescent="0.25">
      <c r="A14" s="28" t="s">
        <v>85</v>
      </c>
      <c r="B14" s="56">
        <v>1381680</v>
      </c>
      <c r="C14" s="30" t="s">
        <v>64</v>
      </c>
      <c r="D14" s="29" t="s">
        <v>83</v>
      </c>
      <c r="E14" s="29" t="s">
        <v>66</v>
      </c>
      <c r="F14" s="31" t="s">
        <v>74</v>
      </c>
      <c r="G14" s="32">
        <v>1643</v>
      </c>
      <c r="H14" s="32">
        <v>1677</v>
      </c>
      <c r="I14" s="33">
        <v>34</v>
      </c>
      <c r="J14" s="34"/>
      <c r="K14" s="35"/>
      <c r="L14" s="26">
        <v>8.7999999999999989</v>
      </c>
      <c r="M14" s="36">
        <v>8.7999999999999989</v>
      </c>
      <c r="N14" s="37">
        <v>0</v>
      </c>
      <c r="O14" s="26">
        <v>5.2</v>
      </c>
      <c r="P14" s="36">
        <v>5.2</v>
      </c>
      <c r="Q14" s="37">
        <v>0</v>
      </c>
      <c r="R14" s="26">
        <v>30.4</v>
      </c>
      <c r="S14" s="36">
        <v>0</v>
      </c>
      <c r="T14" s="37">
        <v>30.4</v>
      </c>
      <c r="U14" s="26">
        <v>-22</v>
      </c>
      <c r="V14" s="36">
        <v>-22</v>
      </c>
      <c r="W14" s="37">
        <v>0</v>
      </c>
      <c r="X14" s="26">
        <v>12.000000000000002</v>
      </c>
      <c r="Y14" s="36">
        <v>0</v>
      </c>
      <c r="Z14" s="37">
        <v>12.000000000000002</v>
      </c>
    </row>
    <row r="15" spans="1:26" x14ac:dyDescent="0.25">
      <c r="A15" s="28" t="s">
        <v>86</v>
      </c>
      <c r="B15" s="56">
        <v>8035044</v>
      </c>
      <c r="C15" s="30" t="s">
        <v>64</v>
      </c>
      <c r="D15" s="29" t="s">
        <v>83</v>
      </c>
      <c r="E15" s="29" t="s">
        <v>66</v>
      </c>
      <c r="F15" s="31" t="s">
        <v>70</v>
      </c>
      <c r="G15" s="32">
        <v>1922</v>
      </c>
      <c r="H15" s="32">
        <v>1945</v>
      </c>
      <c r="I15" s="33">
        <v>23</v>
      </c>
      <c r="J15" s="34"/>
      <c r="K15" s="35"/>
      <c r="L15" s="26">
        <v>5.7000000000000011</v>
      </c>
      <c r="M15" s="36">
        <v>0</v>
      </c>
      <c r="N15" s="37">
        <v>5.7000000000000011</v>
      </c>
      <c r="O15" s="26">
        <v>4.2</v>
      </c>
      <c r="P15" s="36">
        <v>4.2</v>
      </c>
      <c r="Q15" s="37">
        <v>0</v>
      </c>
      <c r="R15" s="26">
        <v>4.5</v>
      </c>
      <c r="S15" s="36">
        <v>0</v>
      </c>
      <c r="T15" s="37">
        <v>4.5</v>
      </c>
      <c r="U15" s="26">
        <v>6</v>
      </c>
      <c r="V15" s="36">
        <v>6</v>
      </c>
      <c r="W15" s="37">
        <v>0</v>
      </c>
      <c r="X15" s="26">
        <v>2.8000000000000003</v>
      </c>
      <c r="Y15" s="36">
        <v>2.8000000000000003</v>
      </c>
      <c r="Z15" s="37">
        <v>0</v>
      </c>
    </row>
    <row r="16" spans="1:26" x14ac:dyDescent="0.25">
      <c r="A16" s="28" t="s">
        <v>87</v>
      </c>
      <c r="B16" s="56">
        <v>1002737</v>
      </c>
      <c r="C16" s="30" t="s">
        <v>64</v>
      </c>
      <c r="D16" s="29" t="s">
        <v>83</v>
      </c>
      <c r="E16" s="29" t="s">
        <v>66</v>
      </c>
      <c r="F16" s="31" t="s">
        <v>70</v>
      </c>
      <c r="G16" s="32">
        <v>1824</v>
      </c>
      <c r="H16" s="32">
        <v>1831</v>
      </c>
      <c r="I16" s="33">
        <v>7</v>
      </c>
      <c r="J16" s="34"/>
      <c r="K16" s="35"/>
      <c r="L16" s="26">
        <v>8.9600000000000009</v>
      </c>
      <c r="M16" s="36">
        <v>8.9600000000000009</v>
      </c>
      <c r="N16" s="37">
        <v>0</v>
      </c>
      <c r="O16" s="26">
        <v>4.4800000000000004</v>
      </c>
      <c r="P16" s="36">
        <v>0</v>
      </c>
      <c r="Q16" s="37">
        <v>4.4800000000000004</v>
      </c>
      <c r="R16" s="26">
        <v>9.120000000000001</v>
      </c>
      <c r="S16" s="36">
        <v>9.120000000000001</v>
      </c>
      <c r="T16" s="37">
        <v>0</v>
      </c>
      <c r="U16" s="26">
        <v>-5.92</v>
      </c>
      <c r="V16" s="36">
        <v>0</v>
      </c>
      <c r="W16" s="37">
        <v>-5.92</v>
      </c>
      <c r="X16" s="26">
        <v>-9.6</v>
      </c>
      <c r="Y16" s="36">
        <v>0</v>
      </c>
      <c r="Z16" s="37">
        <v>-9.6</v>
      </c>
    </row>
    <row r="17" spans="1:26" x14ac:dyDescent="0.25">
      <c r="A17" s="28" t="s">
        <v>88</v>
      </c>
      <c r="B17" s="56">
        <v>1159794</v>
      </c>
      <c r="C17" s="30" t="s">
        <v>64</v>
      </c>
      <c r="D17" s="29" t="s">
        <v>83</v>
      </c>
      <c r="E17" s="29" t="s">
        <v>66</v>
      </c>
      <c r="F17" s="31" t="s">
        <v>76</v>
      </c>
      <c r="G17" s="32">
        <v>1491</v>
      </c>
      <c r="H17" s="32">
        <v>1487</v>
      </c>
      <c r="I17" s="33">
        <v>-4</v>
      </c>
      <c r="J17" s="34"/>
      <c r="K17" s="35"/>
      <c r="L17" s="26">
        <v>-9.2000000000000011</v>
      </c>
      <c r="M17" s="36">
        <v>0</v>
      </c>
      <c r="N17" s="37">
        <v>-9.2000000000000011</v>
      </c>
      <c r="O17" s="26">
        <v>-13.600000000000001</v>
      </c>
      <c r="P17" s="36">
        <v>-13.600000000000001</v>
      </c>
      <c r="Q17" s="37">
        <v>0</v>
      </c>
      <c r="R17" s="26">
        <v>34.799999999999997</v>
      </c>
      <c r="S17" s="36">
        <v>0</v>
      </c>
      <c r="T17" s="37">
        <v>34.799999999999997</v>
      </c>
      <c r="U17" s="26">
        <v>-4</v>
      </c>
      <c r="V17" s="36">
        <v>-4</v>
      </c>
      <c r="W17" s="37">
        <v>0</v>
      </c>
      <c r="X17" s="26">
        <v>-12</v>
      </c>
      <c r="Y17" s="36">
        <v>-12</v>
      </c>
      <c r="Z17" s="37">
        <v>0</v>
      </c>
    </row>
    <row r="18" spans="1:26" x14ac:dyDescent="0.25">
      <c r="A18" s="28" t="s">
        <v>89</v>
      </c>
      <c r="B18" s="56">
        <v>2000619</v>
      </c>
      <c r="C18" s="30" t="s">
        <v>64</v>
      </c>
      <c r="D18" s="29" t="s">
        <v>90</v>
      </c>
      <c r="E18" s="29" t="s">
        <v>66</v>
      </c>
      <c r="F18" s="31" t="s">
        <v>70</v>
      </c>
      <c r="G18" s="32">
        <v>1885</v>
      </c>
      <c r="H18" s="32">
        <v>1895</v>
      </c>
      <c r="I18" s="33">
        <v>10</v>
      </c>
      <c r="J18" s="34"/>
      <c r="K18" s="35"/>
      <c r="L18" s="26">
        <v>7.52</v>
      </c>
      <c r="M18" s="36">
        <v>7.52</v>
      </c>
      <c r="N18" s="37">
        <v>0</v>
      </c>
      <c r="O18" s="26">
        <v>-6.08</v>
      </c>
      <c r="P18" s="36">
        <v>0</v>
      </c>
      <c r="Q18" s="37">
        <v>-6.08</v>
      </c>
      <c r="R18" s="26">
        <v>-7.2</v>
      </c>
      <c r="S18" s="36">
        <v>-7.2</v>
      </c>
      <c r="T18" s="37">
        <v>0</v>
      </c>
      <c r="U18" s="26">
        <v>5.76</v>
      </c>
      <c r="V18" s="36">
        <v>0</v>
      </c>
      <c r="W18" s="37">
        <v>5.76</v>
      </c>
      <c r="X18" s="26">
        <v>9.92</v>
      </c>
      <c r="Y18" s="36">
        <v>0</v>
      </c>
      <c r="Z18" s="37">
        <v>9.92</v>
      </c>
    </row>
    <row r="19" spans="1:26" x14ac:dyDescent="0.25">
      <c r="A19" s="28" t="s">
        <v>91</v>
      </c>
      <c r="B19" s="56">
        <v>2273835</v>
      </c>
      <c r="C19" s="30" t="s">
        <v>64</v>
      </c>
      <c r="D19" s="29" t="s">
        <v>90</v>
      </c>
      <c r="E19" s="29" t="s">
        <v>66</v>
      </c>
      <c r="F19" s="31" t="s">
        <v>70</v>
      </c>
      <c r="G19" s="32">
        <v>1873</v>
      </c>
      <c r="H19" s="32">
        <v>1869</v>
      </c>
      <c r="I19" s="33">
        <v>-4</v>
      </c>
      <c r="J19" s="34"/>
      <c r="K19" s="35"/>
      <c r="L19" s="26">
        <v>3.6799999999999997</v>
      </c>
      <c r="M19" s="36">
        <v>0</v>
      </c>
      <c r="N19" s="37">
        <v>3.6799999999999997</v>
      </c>
      <c r="O19" s="26">
        <v>7.84</v>
      </c>
      <c r="P19" s="36">
        <v>7.84</v>
      </c>
      <c r="Q19" s="37">
        <v>0</v>
      </c>
      <c r="R19" s="26">
        <v>-9.1199999999999992</v>
      </c>
      <c r="S19" s="36">
        <v>0</v>
      </c>
      <c r="T19" s="37">
        <v>-9.1199999999999992</v>
      </c>
      <c r="U19" s="26">
        <v>2.2400000000000002</v>
      </c>
      <c r="V19" s="36">
        <v>2.2400000000000002</v>
      </c>
      <c r="W19" s="37">
        <v>0</v>
      </c>
      <c r="X19" s="26">
        <v>-8.16</v>
      </c>
      <c r="Y19" s="36">
        <v>-8.16</v>
      </c>
      <c r="Z19" s="37">
        <v>0</v>
      </c>
    </row>
    <row r="20" spans="1:26" x14ac:dyDescent="0.25">
      <c r="A20" s="28" t="s">
        <v>92</v>
      </c>
      <c r="B20" s="56">
        <v>2235512</v>
      </c>
      <c r="C20" s="30" t="s">
        <v>72</v>
      </c>
      <c r="D20" s="29" t="s">
        <v>90</v>
      </c>
      <c r="E20" s="29" t="s">
        <v>66</v>
      </c>
      <c r="F20" s="31" t="s">
        <v>70</v>
      </c>
      <c r="G20" s="32">
        <v>1814</v>
      </c>
      <c r="H20" s="32">
        <v>1768</v>
      </c>
      <c r="I20" s="33">
        <v>-46</v>
      </c>
      <c r="J20" s="34"/>
      <c r="K20" s="35"/>
      <c r="L20" s="26">
        <v>-12.16</v>
      </c>
      <c r="M20" s="36">
        <v>-12.16</v>
      </c>
      <c r="N20" s="37">
        <v>0</v>
      </c>
      <c r="O20" s="26">
        <v>-10.4</v>
      </c>
      <c r="P20" s="36">
        <v>0</v>
      </c>
      <c r="Q20" s="37">
        <v>-10.4</v>
      </c>
      <c r="R20" s="26">
        <v>-13.92</v>
      </c>
      <c r="S20" s="36">
        <v>-13.92</v>
      </c>
      <c r="T20" s="37">
        <v>0</v>
      </c>
      <c r="U20" s="26">
        <v>-14.72</v>
      </c>
      <c r="V20" s="36">
        <v>0</v>
      </c>
      <c r="W20" s="37">
        <v>-14.72</v>
      </c>
      <c r="X20" s="26">
        <v>5.6</v>
      </c>
      <c r="Y20" s="36">
        <v>0</v>
      </c>
      <c r="Z20" s="37">
        <v>5.6</v>
      </c>
    </row>
    <row r="21" spans="1:26" x14ac:dyDescent="0.25">
      <c r="A21" s="28" t="s">
        <v>93</v>
      </c>
      <c r="B21" s="56">
        <v>2577007</v>
      </c>
      <c r="C21" s="30" t="s">
        <v>64</v>
      </c>
      <c r="D21" s="29" t="s">
        <v>90</v>
      </c>
      <c r="E21" s="29" t="s">
        <v>66</v>
      </c>
      <c r="F21" s="31" t="s">
        <v>70</v>
      </c>
      <c r="G21" s="32">
        <v>1781</v>
      </c>
      <c r="H21" s="32">
        <v>1795</v>
      </c>
      <c r="I21" s="33">
        <v>14</v>
      </c>
      <c r="J21" s="34"/>
      <c r="K21" s="35"/>
      <c r="L21" s="26">
        <v>7.52</v>
      </c>
      <c r="M21" s="36">
        <v>0</v>
      </c>
      <c r="N21" s="37">
        <v>7.52</v>
      </c>
      <c r="O21" s="26">
        <v>-3.52</v>
      </c>
      <c r="P21" s="36">
        <v>-3.52</v>
      </c>
      <c r="Q21" s="37">
        <v>0</v>
      </c>
      <c r="R21" s="26">
        <v>7.84</v>
      </c>
      <c r="S21" s="36">
        <v>0</v>
      </c>
      <c r="T21" s="37">
        <v>7.84</v>
      </c>
      <c r="U21" s="26">
        <v>-5.76</v>
      </c>
      <c r="V21" s="36">
        <v>-5.76</v>
      </c>
      <c r="W21" s="37">
        <v>0</v>
      </c>
      <c r="X21" s="26">
        <v>7.84</v>
      </c>
      <c r="Y21" s="36">
        <v>7.84</v>
      </c>
      <c r="Z21" s="37">
        <v>0</v>
      </c>
    </row>
    <row r="22" spans="1:26" x14ac:dyDescent="0.25">
      <c r="A22" s="28" t="s">
        <v>94</v>
      </c>
      <c r="B22" s="56">
        <v>1010495</v>
      </c>
      <c r="C22" s="30" t="s">
        <v>64</v>
      </c>
      <c r="D22" s="29" t="s">
        <v>90</v>
      </c>
      <c r="E22" s="29" t="s">
        <v>66</v>
      </c>
      <c r="F22" s="31" t="s">
        <v>76</v>
      </c>
      <c r="G22" s="32">
        <v>1558</v>
      </c>
      <c r="H22" s="32">
        <v>1569</v>
      </c>
      <c r="I22" s="33">
        <v>11</v>
      </c>
      <c r="J22" s="34"/>
      <c r="K22" s="35"/>
      <c r="L22" s="26">
        <v>-5</v>
      </c>
      <c r="M22" s="36">
        <v>-5</v>
      </c>
      <c r="N22" s="37">
        <v>0</v>
      </c>
      <c r="O22" s="26">
        <v>-2</v>
      </c>
      <c r="P22" s="36">
        <v>0</v>
      </c>
      <c r="Q22" s="37">
        <v>-2</v>
      </c>
      <c r="R22" s="26">
        <v>10.4</v>
      </c>
      <c r="S22" s="36">
        <v>10.4</v>
      </c>
      <c r="T22" s="37">
        <v>0</v>
      </c>
      <c r="U22" s="26">
        <v>-2.8000000000000003</v>
      </c>
      <c r="V22" s="36">
        <v>0</v>
      </c>
      <c r="W22" s="37">
        <v>-2.8000000000000003</v>
      </c>
      <c r="X22" s="26">
        <v>10.4</v>
      </c>
      <c r="Y22" s="36">
        <v>0</v>
      </c>
      <c r="Z22" s="37">
        <v>10.4</v>
      </c>
    </row>
    <row r="23" spans="1:26" x14ac:dyDescent="0.25">
      <c r="A23" s="28" t="s">
        <v>95</v>
      </c>
      <c r="B23" s="56">
        <v>1006810</v>
      </c>
      <c r="C23" s="30" t="s">
        <v>64</v>
      </c>
      <c r="D23" s="29" t="s">
        <v>90</v>
      </c>
      <c r="E23" s="29" t="s">
        <v>66</v>
      </c>
      <c r="F23" s="31" t="s">
        <v>76</v>
      </c>
      <c r="G23" s="32">
        <v>1421</v>
      </c>
      <c r="H23" s="32">
        <v>1435</v>
      </c>
      <c r="I23" s="33">
        <v>14</v>
      </c>
      <c r="J23" s="34"/>
      <c r="K23" s="35"/>
      <c r="L23" s="26">
        <v>-8.8000000000000007</v>
      </c>
      <c r="M23" s="36">
        <v>0</v>
      </c>
      <c r="N23" s="37">
        <v>-8.8000000000000007</v>
      </c>
      <c r="O23" s="26">
        <v>-3.2</v>
      </c>
      <c r="P23" s="36">
        <v>-3.2</v>
      </c>
      <c r="Q23" s="37">
        <v>0</v>
      </c>
      <c r="R23" s="26">
        <v>-25.2</v>
      </c>
      <c r="S23" s="36">
        <v>0</v>
      </c>
      <c r="T23" s="37">
        <v>-25.2</v>
      </c>
      <c r="U23" s="26">
        <v>36.800000000000004</v>
      </c>
      <c r="V23" s="36">
        <v>36.800000000000004</v>
      </c>
      <c r="W23" s="37">
        <v>0</v>
      </c>
      <c r="X23" s="26">
        <v>14.8</v>
      </c>
      <c r="Y23" s="36">
        <v>14.8</v>
      </c>
      <c r="Z23" s="37">
        <v>0</v>
      </c>
    </row>
    <row r="24" spans="1:26" x14ac:dyDescent="0.25">
      <c r="A24" s="28" t="s">
        <v>96</v>
      </c>
      <c r="B24" s="56">
        <v>1003423</v>
      </c>
      <c r="C24" s="30" t="s">
        <v>97</v>
      </c>
      <c r="D24" s="29" t="s">
        <v>98</v>
      </c>
      <c r="E24" s="29" t="s">
        <v>66</v>
      </c>
      <c r="F24" s="31" t="s">
        <v>70</v>
      </c>
      <c r="G24" s="32">
        <v>1865</v>
      </c>
      <c r="H24" s="32">
        <v>1861</v>
      </c>
      <c r="I24" s="33">
        <v>-4</v>
      </c>
      <c r="J24" s="34"/>
      <c r="K24" s="35"/>
      <c r="L24" s="26">
        <v>-7.52</v>
      </c>
      <c r="M24" s="36">
        <v>0</v>
      </c>
      <c r="N24" s="37">
        <v>-7.52</v>
      </c>
      <c r="O24" s="26">
        <v>-6.72</v>
      </c>
      <c r="P24" s="36">
        <v>0</v>
      </c>
      <c r="Q24" s="37">
        <v>-6.72</v>
      </c>
      <c r="R24" s="26">
        <v>10.24</v>
      </c>
      <c r="S24" s="36">
        <v>10.24</v>
      </c>
      <c r="T24" s="37">
        <v>0</v>
      </c>
      <c r="U24" s="26">
        <v>5.6</v>
      </c>
      <c r="V24" s="36">
        <v>0</v>
      </c>
      <c r="W24" s="37">
        <v>5.6</v>
      </c>
      <c r="X24" s="26">
        <v>-5.12</v>
      </c>
      <c r="Y24" s="36">
        <v>0</v>
      </c>
      <c r="Z24" s="37">
        <v>-5.12</v>
      </c>
    </row>
    <row r="25" spans="1:26" x14ac:dyDescent="0.25">
      <c r="A25" s="28" t="s">
        <v>99</v>
      </c>
      <c r="B25" s="56">
        <v>1003443</v>
      </c>
      <c r="C25" s="30" t="s">
        <v>64</v>
      </c>
      <c r="D25" s="29" t="s">
        <v>98</v>
      </c>
      <c r="E25" s="29" t="s">
        <v>66</v>
      </c>
      <c r="F25" s="31" t="s">
        <v>74</v>
      </c>
      <c r="G25" s="32">
        <v>1658</v>
      </c>
      <c r="H25" s="32">
        <v>1686</v>
      </c>
      <c r="I25" s="33">
        <v>28</v>
      </c>
      <c r="J25" s="34"/>
      <c r="K25" s="35"/>
      <c r="L25" s="26">
        <v>-9.2000000000000011</v>
      </c>
      <c r="M25" s="36">
        <v>-9.2000000000000011</v>
      </c>
      <c r="N25" s="37">
        <v>0</v>
      </c>
      <c r="O25" s="26">
        <v>-11.200000000000001</v>
      </c>
      <c r="P25" s="36">
        <v>-11.200000000000001</v>
      </c>
      <c r="Q25" s="37">
        <v>0</v>
      </c>
      <c r="R25" s="26">
        <v>30.8</v>
      </c>
      <c r="S25" s="36">
        <v>0</v>
      </c>
      <c r="T25" s="37">
        <v>30.8</v>
      </c>
      <c r="U25" s="26">
        <v>25.2</v>
      </c>
      <c r="V25" s="36">
        <v>25.2</v>
      </c>
      <c r="W25" s="37">
        <v>0</v>
      </c>
      <c r="X25" s="26">
        <v>-7.1999999999999993</v>
      </c>
      <c r="Y25" s="36">
        <v>-7.1999999999999993</v>
      </c>
      <c r="Z25" s="37">
        <v>0</v>
      </c>
    </row>
    <row r="26" spans="1:26" x14ac:dyDescent="0.25">
      <c r="A26" s="28" t="s">
        <v>100</v>
      </c>
      <c r="B26" s="56">
        <v>1003432</v>
      </c>
      <c r="C26" s="30" t="s">
        <v>67</v>
      </c>
      <c r="D26" s="29" t="s">
        <v>98</v>
      </c>
      <c r="E26" s="29" t="s">
        <v>66</v>
      </c>
      <c r="F26" s="31" t="s">
        <v>74</v>
      </c>
      <c r="G26" s="32">
        <v>1609</v>
      </c>
      <c r="H26" s="32">
        <v>1732</v>
      </c>
      <c r="I26" s="33">
        <v>123</v>
      </c>
      <c r="J26" s="34"/>
      <c r="K26" s="35"/>
      <c r="L26" s="26">
        <v>30.4</v>
      </c>
      <c r="M26" s="36">
        <v>0</v>
      </c>
      <c r="N26" s="37">
        <v>30.4</v>
      </c>
      <c r="O26" s="26">
        <v>13.599999999999998</v>
      </c>
      <c r="P26" s="36">
        <v>0</v>
      </c>
      <c r="Q26" s="37">
        <v>13.599999999999998</v>
      </c>
      <c r="R26" s="26">
        <v>25.2</v>
      </c>
      <c r="S26" s="36">
        <v>25.2</v>
      </c>
      <c r="T26" s="37">
        <v>0</v>
      </c>
      <c r="U26" s="26">
        <v>22</v>
      </c>
      <c r="V26" s="36">
        <v>0</v>
      </c>
      <c r="W26" s="37">
        <v>22</v>
      </c>
      <c r="X26" s="26">
        <v>32</v>
      </c>
      <c r="Y26" s="36">
        <v>0</v>
      </c>
      <c r="Z26" s="37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76D8B-1852-496C-8FB7-B8D0744FD27D}">
  <dimension ref="A1:T75"/>
  <sheetViews>
    <sheetView topLeftCell="A64" workbookViewId="0">
      <selection activeCell="A49" sqref="A1:XFD1048576"/>
    </sheetView>
  </sheetViews>
  <sheetFormatPr baseColWidth="10" defaultRowHeight="15" x14ac:dyDescent="0.25"/>
  <cols>
    <col min="1" max="1" width="8.140625" bestFit="1" customWidth="1"/>
    <col min="2" max="2" width="27.5703125" bestFit="1" customWidth="1"/>
    <col min="3" max="3" width="6.7109375" bestFit="1" customWidth="1"/>
    <col min="4" max="4" width="27.5703125" bestFit="1" customWidth="1"/>
    <col min="5" max="5" width="6.7109375" bestFit="1" customWidth="1"/>
    <col min="7" max="8" width="9.5703125" bestFit="1" customWidth="1"/>
    <col min="10" max="11" width="4.140625" bestFit="1" customWidth="1"/>
    <col min="12" max="13" width="6.28515625" bestFit="1" customWidth="1"/>
    <col min="15" max="16" width="4.5703125" bestFit="1" customWidth="1"/>
    <col min="17" max="18" width="3" bestFit="1" customWidth="1"/>
    <col min="19" max="20" width="4.7109375" bestFit="1" customWidth="1"/>
  </cols>
  <sheetData>
    <row r="1" spans="1:20" ht="15.75" thickBot="1" x14ac:dyDescent="0.3">
      <c r="A1" t="s">
        <v>101</v>
      </c>
    </row>
    <row r="2" spans="1:20" ht="16.5" thickTop="1" x14ac:dyDescent="0.25">
      <c r="A2" s="57" t="s">
        <v>102</v>
      </c>
      <c r="B2" s="58" t="s">
        <v>103</v>
      </c>
      <c r="C2" s="59"/>
      <c r="D2" s="58" t="s">
        <v>104</v>
      </c>
      <c r="E2" s="60"/>
      <c r="F2" s="61"/>
      <c r="G2" s="62" t="s">
        <v>105</v>
      </c>
      <c r="H2" s="63" t="s">
        <v>106</v>
      </c>
      <c r="I2" s="61"/>
      <c r="J2" s="62" t="s">
        <v>32</v>
      </c>
      <c r="K2" s="63" t="s">
        <v>33</v>
      </c>
      <c r="L2" s="64" t="s">
        <v>19</v>
      </c>
      <c r="M2" s="65" t="s">
        <v>21</v>
      </c>
      <c r="N2" s="66"/>
      <c r="O2" s="67" t="s">
        <v>107</v>
      </c>
      <c r="P2" s="68"/>
      <c r="Q2" s="67" t="s">
        <v>108</v>
      </c>
      <c r="R2" s="69"/>
      <c r="S2" s="70" t="s">
        <v>109</v>
      </c>
      <c r="T2" s="71"/>
    </row>
    <row r="3" spans="1:20" ht="15.75" x14ac:dyDescent="0.25">
      <c r="A3" s="72">
        <v>1</v>
      </c>
      <c r="B3" s="73" t="s">
        <v>71</v>
      </c>
      <c r="C3" s="74" t="s">
        <v>36</v>
      </c>
      <c r="D3" s="73" t="s">
        <v>63</v>
      </c>
      <c r="E3" s="74" t="s">
        <v>36</v>
      </c>
      <c r="F3" s="61"/>
      <c r="G3" s="75">
        <v>443</v>
      </c>
      <c r="H3" s="76">
        <v>455</v>
      </c>
      <c r="I3" s="61"/>
      <c r="J3" s="77">
        <v>0</v>
      </c>
      <c r="K3" s="78">
        <v>1</v>
      </c>
      <c r="L3" s="79">
        <v>-12</v>
      </c>
      <c r="M3" s="80">
        <v>12</v>
      </c>
      <c r="N3" s="61"/>
      <c r="O3" s="81">
        <v>0.22</v>
      </c>
      <c r="P3" s="82">
        <v>0.78</v>
      </c>
      <c r="Q3" s="83">
        <v>16</v>
      </c>
      <c r="R3" s="84">
        <v>10</v>
      </c>
      <c r="S3" s="85">
        <v>-3.52</v>
      </c>
      <c r="T3" s="86">
        <v>2.1999999999999997</v>
      </c>
    </row>
    <row r="4" spans="1:20" ht="15.75" x14ac:dyDescent="0.25">
      <c r="A4" s="87">
        <v>2</v>
      </c>
      <c r="B4" s="73" t="s">
        <v>68</v>
      </c>
      <c r="C4" s="74" t="s">
        <v>36</v>
      </c>
      <c r="D4" s="73" t="s">
        <v>75</v>
      </c>
      <c r="E4" s="74" t="s">
        <v>36</v>
      </c>
      <c r="F4" s="61"/>
      <c r="G4" s="75">
        <v>411</v>
      </c>
      <c r="H4" s="76">
        <v>287</v>
      </c>
      <c r="I4" s="61"/>
      <c r="J4" s="77">
        <v>1</v>
      </c>
      <c r="K4" s="78">
        <v>0</v>
      </c>
      <c r="L4" s="79">
        <v>100</v>
      </c>
      <c r="M4" s="80">
        <v>-100</v>
      </c>
      <c r="N4" s="61"/>
      <c r="O4" s="81">
        <v>0.89</v>
      </c>
      <c r="P4" s="82">
        <v>0.11</v>
      </c>
      <c r="Q4" s="83">
        <v>10</v>
      </c>
      <c r="R4" s="84">
        <v>20</v>
      </c>
      <c r="S4" s="85">
        <v>1.0999999999999999</v>
      </c>
      <c r="T4" s="86">
        <v>-2.2000000000000002</v>
      </c>
    </row>
    <row r="5" spans="1:20" ht="16.5" thickBot="1" x14ac:dyDescent="0.3">
      <c r="A5" s="88">
        <v>3</v>
      </c>
      <c r="B5" s="89" t="s">
        <v>77</v>
      </c>
      <c r="C5" s="90" t="s">
        <v>36</v>
      </c>
      <c r="D5" s="89" t="s">
        <v>69</v>
      </c>
      <c r="E5" s="90" t="s">
        <v>36</v>
      </c>
      <c r="F5" s="61"/>
      <c r="G5" s="91">
        <v>316</v>
      </c>
      <c r="H5" s="92">
        <v>391</v>
      </c>
      <c r="I5" s="61"/>
      <c r="J5" s="93">
        <v>0</v>
      </c>
      <c r="K5" s="94">
        <v>1</v>
      </c>
      <c r="L5" s="95">
        <v>-75</v>
      </c>
      <c r="M5" s="96">
        <v>75</v>
      </c>
      <c r="N5" s="61"/>
      <c r="O5" s="97">
        <v>0.08</v>
      </c>
      <c r="P5" s="98">
        <v>0.92</v>
      </c>
      <c r="Q5" s="99">
        <v>20</v>
      </c>
      <c r="R5" s="100">
        <v>16</v>
      </c>
      <c r="S5" s="101">
        <v>-1.6</v>
      </c>
      <c r="T5" s="102">
        <v>1.2799999999999994</v>
      </c>
    </row>
    <row r="6" spans="1:20" ht="16.5" thickTop="1" x14ac:dyDescent="0.25">
      <c r="A6" s="87">
        <v>4</v>
      </c>
      <c r="B6" s="103" t="s">
        <v>82</v>
      </c>
      <c r="C6" s="104" t="s">
        <v>40</v>
      </c>
      <c r="D6" s="103" t="s">
        <v>93</v>
      </c>
      <c r="E6" s="104" t="s">
        <v>44</v>
      </c>
      <c r="F6" s="61"/>
      <c r="G6" s="105">
        <v>554</v>
      </c>
      <c r="H6" s="106">
        <v>574</v>
      </c>
      <c r="I6" s="61"/>
      <c r="J6" s="107">
        <v>0</v>
      </c>
      <c r="K6" s="108">
        <v>1</v>
      </c>
      <c r="L6" s="109">
        <v>-20</v>
      </c>
      <c r="M6" s="110">
        <v>20</v>
      </c>
      <c r="N6" s="61"/>
      <c r="O6" s="111">
        <v>0.47</v>
      </c>
      <c r="P6" s="112">
        <v>0.53</v>
      </c>
      <c r="Q6" s="113">
        <v>16</v>
      </c>
      <c r="R6" s="114">
        <v>16</v>
      </c>
      <c r="S6" s="115">
        <v>-7.52</v>
      </c>
      <c r="T6" s="116">
        <v>7.52</v>
      </c>
    </row>
    <row r="7" spans="1:20" ht="15.75" x14ac:dyDescent="0.25">
      <c r="A7" s="87">
        <v>5</v>
      </c>
      <c r="B7" s="73" t="s">
        <v>94</v>
      </c>
      <c r="C7" s="74" t="s">
        <v>44</v>
      </c>
      <c r="D7" s="73" t="s">
        <v>84</v>
      </c>
      <c r="E7" s="74" t="s">
        <v>40</v>
      </c>
      <c r="F7" s="61"/>
      <c r="G7" s="75">
        <v>420</v>
      </c>
      <c r="H7" s="76">
        <v>469</v>
      </c>
      <c r="I7" s="61"/>
      <c r="J7" s="77">
        <v>0</v>
      </c>
      <c r="K7" s="78">
        <v>1</v>
      </c>
      <c r="L7" s="79">
        <v>-49</v>
      </c>
      <c r="M7" s="80">
        <v>49</v>
      </c>
      <c r="N7" s="61"/>
      <c r="O7" s="81">
        <v>0.25</v>
      </c>
      <c r="P7" s="82">
        <v>0.75</v>
      </c>
      <c r="Q7" s="83">
        <v>20</v>
      </c>
      <c r="R7" s="84">
        <v>16</v>
      </c>
      <c r="S7" s="85">
        <v>-5</v>
      </c>
      <c r="T7" s="86">
        <v>4</v>
      </c>
    </row>
    <row r="8" spans="1:20" ht="16.5" thickBot="1" x14ac:dyDescent="0.3">
      <c r="A8" s="88">
        <v>6</v>
      </c>
      <c r="B8" s="89" t="s">
        <v>85</v>
      </c>
      <c r="C8" s="90" t="s">
        <v>40</v>
      </c>
      <c r="D8" s="89" t="s">
        <v>95</v>
      </c>
      <c r="E8" s="90" t="s">
        <v>44</v>
      </c>
      <c r="F8" s="61"/>
      <c r="G8" s="91">
        <v>491</v>
      </c>
      <c r="H8" s="92">
        <v>375</v>
      </c>
      <c r="I8" s="61"/>
      <c r="J8" s="93">
        <v>1</v>
      </c>
      <c r="K8" s="94">
        <v>0</v>
      </c>
      <c r="L8" s="95">
        <v>100</v>
      </c>
      <c r="M8" s="96">
        <v>-100</v>
      </c>
      <c r="N8" s="61"/>
      <c r="O8" s="97">
        <v>0.78</v>
      </c>
      <c r="P8" s="98">
        <v>0.22</v>
      </c>
      <c r="Q8" s="99">
        <v>40</v>
      </c>
      <c r="R8" s="100">
        <v>40</v>
      </c>
      <c r="S8" s="101">
        <v>8.7999999999999989</v>
      </c>
      <c r="T8" s="102">
        <v>-8.8000000000000007</v>
      </c>
    </row>
    <row r="9" spans="1:20" ht="16.5" thickTop="1" x14ac:dyDescent="0.25">
      <c r="A9" s="87">
        <v>7</v>
      </c>
      <c r="B9" s="103" t="s">
        <v>89</v>
      </c>
      <c r="C9" s="104" t="s">
        <v>44</v>
      </c>
      <c r="D9" s="103" t="s">
        <v>96</v>
      </c>
      <c r="E9" s="104" t="s">
        <v>36</v>
      </c>
      <c r="F9" s="61"/>
      <c r="G9" s="105">
        <v>424</v>
      </c>
      <c r="H9" s="106">
        <v>393</v>
      </c>
      <c r="I9" s="61"/>
      <c r="J9" s="107">
        <v>1</v>
      </c>
      <c r="K9" s="108">
        <v>0</v>
      </c>
      <c r="L9" s="109">
        <v>31</v>
      </c>
      <c r="M9" s="110">
        <v>-31</v>
      </c>
      <c r="N9" s="61"/>
      <c r="O9" s="111">
        <v>0.53</v>
      </c>
      <c r="P9" s="112">
        <v>0.47</v>
      </c>
      <c r="Q9" s="113">
        <v>16</v>
      </c>
      <c r="R9" s="114">
        <v>16</v>
      </c>
      <c r="S9" s="115">
        <v>7.52</v>
      </c>
      <c r="T9" s="116">
        <v>-7.52</v>
      </c>
    </row>
    <row r="10" spans="1:20" ht="15.75" x14ac:dyDescent="0.25">
      <c r="A10" s="87">
        <v>8</v>
      </c>
      <c r="B10" s="73" t="s">
        <v>99</v>
      </c>
      <c r="C10" s="74" t="s">
        <v>36</v>
      </c>
      <c r="D10" s="73" t="s">
        <v>91</v>
      </c>
      <c r="E10" s="74" t="s">
        <v>44</v>
      </c>
      <c r="F10" s="61"/>
      <c r="G10" s="75">
        <v>395</v>
      </c>
      <c r="H10" s="76">
        <v>436</v>
      </c>
      <c r="I10" s="61"/>
      <c r="J10" s="77">
        <v>0</v>
      </c>
      <c r="K10" s="78">
        <v>1</v>
      </c>
      <c r="L10" s="79">
        <v>-41</v>
      </c>
      <c r="M10" s="80">
        <v>41</v>
      </c>
      <c r="N10" s="61"/>
      <c r="O10" s="81">
        <v>0.23</v>
      </c>
      <c r="P10" s="82">
        <v>0.77</v>
      </c>
      <c r="Q10" s="83">
        <v>40</v>
      </c>
      <c r="R10" s="84">
        <v>16</v>
      </c>
      <c r="S10" s="85">
        <v>-9.2000000000000011</v>
      </c>
      <c r="T10" s="86">
        <v>3.6799999999999997</v>
      </c>
    </row>
    <row r="11" spans="1:20" ht="16.5" thickBot="1" x14ac:dyDescent="0.3">
      <c r="A11" s="88">
        <v>9</v>
      </c>
      <c r="B11" s="89" t="s">
        <v>92</v>
      </c>
      <c r="C11" s="90" t="s">
        <v>44</v>
      </c>
      <c r="D11" s="89" t="s">
        <v>100</v>
      </c>
      <c r="E11" s="90" t="s">
        <v>36</v>
      </c>
      <c r="F11" s="61"/>
      <c r="G11" s="91">
        <v>481</v>
      </c>
      <c r="H11" s="92">
        <v>514</v>
      </c>
      <c r="I11" s="61"/>
      <c r="J11" s="93">
        <v>0</v>
      </c>
      <c r="K11" s="94">
        <v>1</v>
      </c>
      <c r="L11" s="95">
        <v>-33</v>
      </c>
      <c r="M11" s="96">
        <v>33</v>
      </c>
      <c r="N11" s="61"/>
      <c r="O11" s="97">
        <v>0.76</v>
      </c>
      <c r="P11" s="98">
        <v>0.24</v>
      </c>
      <c r="Q11" s="99">
        <v>16</v>
      </c>
      <c r="R11" s="100">
        <v>40</v>
      </c>
      <c r="S11" s="101">
        <v>-12.16</v>
      </c>
      <c r="T11" s="102">
        <v>30.4</v>
      </c>
    </row>
    <row r="12" spans="1:20" ht="16.5" thickTop="1" x14ac:dyDescent="0.25">
      <c r="A12" s="87">
        <v>10</v>
      </c>
      <c r="B12" s="103" t="s">
        <v>78</v>
      </c>
      <c r="C12" s="104" t="s">
        <v>47</v>
      </c>
      <c r="D12" s="103" t="s">
        <v>86</v>
      </c>
      <c r="E12" s="104" t="s">
        <v>40</v>
      </c>
      <c r="F12" s="61"/>
      <c r="G12" s="105">
        <v>424</v>
      </c>
      <c r="H12" s="106">
        <v>490</v>
      </c>
      <c r="I12" s="61"/>
      <c r="J12" s="107">
        <v>0</v>
      </c>
      <c r="K12" s="108">
        <v>1</v>
      </c>
      <c r="L12" s="109">
        <v>-66</v>
      </c>
      <c r="M12" s="110">
        <v>66</v>
      </c>
      <c r="N12" s="61"/>
      <c r="O12" s="111">
        <v>0.56999999999999995</v>
      </c>
      <c r="P12" s="112">
        <v>0.43</v>
      </c>
      <c r="Q12" s="113">
        <v>10</v>
      </c>
      <c r="R12" s="114">
        <v>10</v>
      </c>
      <c r="S12" s="115">
        <v>-5.6999999999999993</v>
      </c>
      <c r="T12" s="116">
        <v>5.7000000000000011</v>
      </c>
    </row>
    <row r="13" spans="1:20" ht="15.75" x14ac:dyDescent="0.25">
      <c r="A13" s="87">
        <v>11</v>
      </c>
      <c r="B13" s="73" t="s">
        <v>87</v>
      </c>
      <c r="C13" s="74" t="s">
        <v>40</v>
      </c>
      <c r="D13" s="73" t="s">
        <v>80</v>
      </c>
      <c r="E13" s="74" t="s">
        <v>47</v>
      </c>
      <c r="F13" s="61"/>
      <c r="G13" s="75">
        <v>454</v>
      </c>
      <c r="H13" s="76">
        <v>431</v>
      </c>
      <c r="I13" s="61"/>
      <c r="J13" s="77">
        <v>1</v>
      </c>
      <c r="K13" s="78">
        <v>0</v>
      </c>
      <c r="L13" s="79">
        <v>23</v>
      </c>
      <c r="M13" s="80">
        <v>-23</v>
      </c>
      <c r="N13" s="61"/>
      <c r="O13" s="81">
        <v>0.44</v>
      </c>
      <c r="P13" s="82">
        <v>0.56000000000000005</v>
      </c>
      <c r="Q13" s="83">
        <v>16</v>
      </c>
      <c r="R13" s="84">
        <v>16</v>
      </c>
      <c r="S13" s="85">
        <v>8.9600000000000009</v>
      </c>
      <c r="T13" s="86">
        <v>-8.9600000000000009</v>
      </c>
    </row>
    <row r="14" spans="1:20" ht="16.5" thickBot="1" x14ac:dyDescent="0.3">
      <c r="A14" s="88">
        <v>12</v>
      </c>
      <c r="B14" s="89" t="s">
        <v>81</v>
      </c>
      <c r="C14" s="90" t="s">
        <v>47</v>
      </c>
      <c r="D14" s="89" t="s">
        <v>88</v>
      </c>
      <c r="E14" s="90" t="s">
        <v>40</v>
      </c>
      <c r="F14" s="61"/>
      <c r="G14" s="91">
        <v>513</v>
      </c>
      <c r="H14" s="92">
        <v>387</v>
      </c>
      <c r="I14" s="61"/>
      <c r="J14" s="93">
        <v>1</v>
      </c>
      <c r="K14" s="94">
        <v>0</v>
      </c>
      <c r="L14" s="95">
        <v>100</v>
      </c>
      <c r="M14" s="96">
        <v>-100</v>
      </c>
      <c r="N14" s="61"/>
      <c r="O14" s="97">
        <v>0.77</v>
      </c>
      <c r="P14" s="98">
        <v>0.23</v>
      </c>
      <c r="Q14" s="99">
        <v>20</v>
      </c>
      <c r="R14" s="100">
        <v>40</v>
      </c>
      <c r="S14" s="101">
        <v>4.5999999999999996</v>
      </c>
      <c r="T14" s="102">
        <v>-9.2000000000000011</v>
      </c>
    </row>
    <row r="15" spans="1:20" ht="15.75" thickTop="1" x14ac:dyDescent="0.25"/>
    <row r="16" spans="1:20" ht="15.75" thickBot="1" x14ac:dyDescent="0.3">
      <c r="A16" t="s">
        <v>110</v>
      </c>
    </row>
    <row r="17" spans="1:20" ht="16.5" thickTop="1" x14ac:dyDescent="0.25">
      <c r="A17" s="57" t="s">
        <v>102</v>
      </c>
      <c r="B17" s="58" t="s">
        <v>103</v>
      </c>
      <c r="C17" s="59"/>
      <c r="D17" s="58" t="s">
        <v>104</v>
      </c>
      <c r="E17" s="60"/>
      <c r="F17" s="61"/>
      <c r="G17" s="62" t="s">
        <v>105</v>
      </c>
      <c r="H17" s="63" t="s">
        <v>106</v>
      </c>
      <c r="I17" s="61"/>
      <c r="J17" s="62" t="s">
        <v>32</v>
      </c>
      <c r="K17" s="63" t="s">
        <v>33</v>
      </c>
      <c r="L17" s="64" t="s">
        <v>19</v>
      </c>
      <c r="M17" s="65" t="s">
        <v>21</v>
      </c>
      <c r="N17" s="66"/>
      <c r="O17" s="67" t="s">
        <v>107</v>
      </c>
      <c r="P17" s="68"/>
      <c r="Q17" s="67" t="s">
        <v>108</v>
      </c>
      <c r="R17" s="69"/>
      <c r="S17" s="70" t="s">
        <v>109</v>
      </c>
      <c r="T17" s="71"/>
    </row>
    <row r="18" spans="1:20" ht="15.75" x14ac:dyDescent="0.25">
      <c r="A18" s="72">
        <v>1</v>
      </c>
      <c r="B18" s="73" t="s">
        <v>82</v>
      </c>
      <c r="C18" s="74" t="s">
        <v>40</v>
      </c>
      <c r="D18" s="73" t="s">
        <v>71</v>
      </c>
      <c r="E18" s="74" t="s">
        <v>36</v>
      </c>
      <c r="F18" s="61"/>
      <c r="G18" s="75">
        <v>422</v>
      </c>
      <c r="H18" s="76">
        <v>298</v>
      </c>
      <c r="I18" s="61"/>
      <c r="J18" s="77">
        <v>1</v>
      </c>
      <c r="K18" s="78">
        <v>0</v>
      </c>
      <c r="L18" s="79">
        <v>100</v>
      </c>
      <c r="M18" s="80">
        <v>-100</v>
      </c>
      <c r="N18" s="61"/>
      <c r="O18" s="81">
        <v>0.48</v>
      </c>
      <c r="P18" s="82">
        <v>0.52</v>
      </c>
      <c r="Q18" s="83">
        <v>16</v>
      </c>
      <c r="R18" s="84">
        <v>16</v>
      </c>
      <c r="S18" s="85">
        <v>8.32</v>
      </c>
      <c r="T18" s="86">
        <v>-8.32</v>
      </c>
    </row>
    <row r="19" spans="1:20" ht="15.75" x14ac:dyDescent="0.25">
      <c r="A19" s="87">
        <v>2</v>
      </c>
      <c r="B19" s="73" t="s">
        <v>75</v>
      </c>
      <c r="C19" s="74" t="s">
        <v>36</v>
      </c>
      <c r="D19" s="73" t="s">
        <v>84</v>
      </c>
      <c r="E19" s="74" t="s">
        <v>40</v>
      </c>
      <c r="F19" s="61"/>
      <c r="G19" s="75">
        <v>429</v>
      </c>
      <c r="H19" s="76">
        <v>426</v>
      </c>
      <c r="I19" s="61"/>
      <c r="J19" s="77">
        <v>1</v>
      </c>
      <c r="K19" s="78">
        <v>0</v>
      </c>
      <c r="L19" s="79">
        <v>3</v>
      </c>
      <c r="M19" s="80">
        <v>-3</v>
      </c>
      <c r="N19" s="61"/>
      <c r="O19" s="81">
        <v>0.27</v>
      </c>
      <c r="P19" s="82">
        <v>0.73</v>
      </c>
      <c r="Q19" s="83">
        <v>20</v>
      </c>
      <c r="R19" s="84">
        <v>16</v>
      </c>
      <c r="S19" s="85">
        <v>14.6</v>
      </c>
      <c r="T19" s="86">
        <v>-11.68</v>
      </c>
    </row>
    <row r="20" spans="1:20" ht="16.5" thickBot="1" x14ac:dyDescent="0.3">
      <c r="A20" s="88">
        <v>3</v>
      </c>
      <c r="B20" s="89" t="s">
        <v>85</v>
      </c>
      <c r="C20" s="90" t="s">
        <v>40</v>
      </c>
      <c r="D20" s="89" t="s">
        <v>77</v>
      </c>
      <c r="E20" s="90" t="s">
        <v>36</v>
      </c>
      <c r="F20" s="61"/>
      <c r="G20" s="91">
        <v>546</v>
      </c>
      <c r="H20" s="92">
        <v>302</v>
      </c>
      <c r="I20" s="61"/>
      <c r="J20" s="93">
        <v>1</v>
      </c>
      <c r="K20" s="94">
        <v>0</v>
      </c>
      <c r="L20" s="95">
        <v>100</v>
      </c>
      <c r="M20" s="96">
        <v>-100</v>
      </c>
      <c r="N20" s="61"/>
      <c r="O20" s="97">
        <v>0.87</v>
      </c>
      <c r="P20" s="98">
        <v>0.13</v>
      </c>
      <c r="Q20" s="99">
        <v>40</v>
      </c>
      <c r="R20" s="100">
        <v>20</v>
      </c>
      <c r="S20" s="101">
        <v>5.2</v>
      </c>
      <c r="T20" s="102">
        <v>-2.6</v>
      </c>
    </row>
    <row r="21" spans="1:20" ht="16.5" thickTop="1" x14ac:dyDescent="0.25">
      <c r="A21" s="87">
        <v>4</v>
      </c>
      <c r="B21" s="103" t="s">
        <v>93</v>
      </c>
      <c r="C21" s="104" t="s">
        <v>44</v>
      </c>
      <c r="D21" s="103" t="s">
        <v>63</v>
      </c>
      <c r="E21" s="104" t="s">
        <v>36</v>
      </c>
      <c r="F21" s="61"/>
      <c r="G21" s="105">
        <v>327</v>
      </c>
      <c r="H21" s="106">
        <v>457</v>
      </c>
      <c r="I21" s="61"/>
      <c r="J21" s="107">
        <v>0</v>
      </c>
      <c r="K21" s="108">
        <v>1</v>
      </c>
      <c r="L21" s="109">
        <v>-100</v>
      </c>
      <c r="M21" s="110">
        <v>100</v>
      </c>
      <c r="N21" s="61"/>
      <c r="O21" s="111">
        <v>0.22</v>
      </c>
      <c r="P21" s="112">
        <v>0.78</v>
      </c>
      <c r="Q21" s="113">
        <v>16</v>
      </c>
      <c r="R21" s="114">
        <v>10</v>
      </c>
      <c r="S21" s="115">
        <v>-3.52</v>
      </c>
      <c r="T21" s="116">
        <v>2.1999999999999997</v>
      </c>
    </row>
    <row r="22" spans="1:20" ht="15.75" x14ac:dyDescent="0.25">
      <c r="A22" s="87">
        <v>5</v>
      </c>
      <c r="B22" s="73" t="s">
        <v>68</v>
      </c>
      <c r="C22" s="74" t="s">
        <v>36</v>
      </c>
      <c r="D22" s="73" t="s">
        <v>94</v>
      </c>
      <c r="E22" s="74" t="s">
        <v>44</v>
      </c>
      <c r="F22" s="61"/>
      <c r="G22" s="75">
        <v>576</v>
      </c>
      <c r="H22" s="76">
        <v>393</v>
      </c>
      <c r="I22" s="61"/>
      <c r="J22" s="77">
        <v>1</v>
      </c>
      <c r="K22" s="78">
        <v>0</v>
      </c>
      <c r="L22" s="79">
        <v>100</v>
      </c>
      <c r="M22" s="80">
        <v>-100</v>
      </c>
      <c r="N22" s="61"/>
      <c r="O22" s="81">
        <v>0.9</v>
      </c>
      <c r="P22" s="82">
        <v>0.1</v>
      </c>
      <c r="Q22" s="83">
        <v>10</v>
      </c>
      <c r="R22" s="84">
        <v>20</v>
      </c>
      <c r="S22" s="85">
        <v>0.99999999999999978</v>
      </c>
      <c r="T22" s="86">
        <v>-2</v>
      </c>
    </row>
    <row r="23" spans="1:20" ht="16.5" thickBot="1" x14ac:dyDescent="0.3">
      <c r="A23" s="88">
        <v>6</v>
      </c>
      <c r="B23" s="89" t="s">
        <v>95</v>
      </c>
      <c r="C23" s="90" t="s">
        <v>44</v>
      </c>
      <c r="D23" s="89" t="s">
        <v>69</v>
      </c>
      <c r="E23" s="90" t="s">
        <v>36</v>
      </c>
      <c r="F23" s="61"/>
      <c r="G23" s="91">
        <v>270</v>
      </c>
      <c r="H23" s="92">
        <v>444</v>
      </c>
      <c r="I23" s="61"/>
      <c r="J23" s="93">
        <v>0</v>
      </c>
      <c r="K23" s="94">
        <v>1</v>
      </c>
      <c r="L23" s="95">
        <v>-100</v>
      </c>
      <c r="M23" s="96">
        <v>100</v>
      </c>
      <c r="N23" s="61"/>
      <c r="O23" s="97">
        <v>0.08</v>
      </c>
      <c r="P23" s="98">
        <v>0.92</v>
      </c>
      <c r="Q23" s="99">
        <v>40</v>
      </c>
      <c r="R23" s="100">
        <v>16</v>
      </c>
      <c r="S23" s="101">
        <v>-3.2</v>
      </c>
      <c r="T23" s="102">
        <v>1.2799999999999994</v>
      </c>
    </row>
    <row r="24" spans="1:20" ht="16.5" thickTop="1" x14ac:dyDescent="0.25">
      <c r="A24" s="87">
        <v>7</v>
      </c>
      <c r="B24" s="103" t="s">
        <v>78</v>
      </c>
      <c r="C24" s="104" t="s">
        <v>47</v>
      </c>
      <c r="D24" s="103" t="s">
        <v>89</v>
      </c>
      <c r="E24" s="104" t="s">
        <v>44</v>
      </c>
      <c r="F24" s="61"/>
      <c r="G24" s="105">
        <v>435</v>
      </c>
      <c r="H24" s="106">
        <v>415</v>
      </c>
      <c r="I24" s="61"/>
      <c r="J24" s="107">
        <v>1</v>
      </c>
      <c r="K24" s="108">
        <v>0</v>
      </c>
      <c r="L24" s="109">
        <v>20</v>
      </c>
      <c r="M24" s="110">
        <v>-20</v>
      </c>
      <c r="N24" s="61"/>
      <c r="O24" s="111">
        <v>0.62</v>
      </c>
      <c r="P24" s="112">
        <v>0.38</v>
      </c>
      <c r="Q24" s="113">
        <v>10</v>
      </c>
      <c r="R24" s="114">
        <v>16</v>
      </c>
      <c r="S24" s="115">
        <v>3.8</v>
      </c>
      <c r="T24" s="116">
        <v>-6.08</v>
      </c>
    </row>
    <row r="25" spans="1:20" ht="15.75" x14ac:dyDescent="0.25">
      <c r="A25" s="87">
        <v>8</v>
      </c>
      <c r="B25" s="73" t="s">
        <v>91</v>
      </c>
      <c r="C25" s="74" t="s">
        <v>44</v>
      </c>
      <c r="D25" s="73" t="s">
        <v>80</v>
      </c>
      <c r="E25" s="74" t="s">
        <v>47</v>
      </c>
      <c r="F25" s="61"/>
      <c r="G25" s="75">
        <v>444</v>
      </c>
      <c r="H25" s="76">
        <v>382</v>
      </c>
      <c r="I25" s="61"/>
      <c r="J25" s="77">
        <v>1</v>
      </c>
      <c r="K25" s="78">
        <v>0</v>
      </c>
      <c r="L25" s="79">
        <v>62</v>
      </c>
      <c r="M25" s="80">
        <v>-62</v>
      </c>
      <c r="N25" s="61"/>
      <c r="O25" s="81">
        <v>0.51</v>
      </c>
      <c r="P25" s="82">
        <v>0.49</v>
      </c>
      <c r="Q25" s="83">
        <v>16</v>
      </c>
      <c r="R25" s="84">
        <v>16</v>
      </c>
      <c r="S25" s="85">
        <v>7.84</v>
      </c>
      <c r="T25" s="86">
        <v>-7.84</v>
      </c>
    </row>
    <row r="26" spans="1:20" ht="16.5" thickBot="1" x14ac:dyDescent="0.3">
      <c r="A26" s="88">
        <v>9</v>
      </c>
      <c r="B26" s="89" t="s">
        <v>81</v>
      </c>
      <c r="C26" s="90" t="s">
        <v>47</v>
      </c>
      <c r="D26" s="89" t="s">
        <v>92</v>
      </c>
      <c r="E26" s="90" t="s">
        <v>44</v>
      </c>
      <c r="F26" s="61"/>
      <c r="G26" s="91">
        <v>419</v>
      </c>
      <c r="H26" s="92">
        <v>265</v>
      </c>
      <c r="I26" s="61"/>
      <c r="J26" s="93">
        <v>1</v>
      </c>
      <c r="K26" s="94">
        <v>0</v>
      </c>
      <c r="L26" s="95">
        <v>100</v>
      </c>
      <c r="M26" s="96">
        <v>-100</v>
      </c>
      <c r="N26" s="61"/>
      <c r="O26" s="97">
        <v>0.35</v>
      </c>
      <c r="P26" s="98">
        <v>0.65</v>
      </c>
      <c r="Q26" s="99">
        <v>20</v>
      </c>
      <c r="R26" s="100">
        <v>16</v>
      </c>
      <c r="S26" s="101">
        <v>13</v>
      </c>
      <c r="T26" s="102">
        <v>-10.4</v>
      </c>
    </row>
    <row r="27" spans="1:20" ht="16.5" thickTop="1" x14ac:dyDescent="0.25">
      <c r="A27" s="87">
        <v>10</v>
      </c>
      <c r="B27" s="103" t="s">
        <v>86</v>
      </c>
      <c r="C27" s="104" t="s">
        <v>40</v>
      </c>
      <c r="D27" s="103" t="s">
        <v>96</v>
      </c>
      <c r="E27" s="104" t="s">
        <v>36</v>
      </c>
      <c r="F27" s="61"/>
      <c r="G27" s="105">
        <v>501</v>
      </c>
      <c r="H27" s="106">
        <v>453</v>
      </c>
      <c r="I27" s="61"/>
      <c r="J27" s="107">
        <v>1</v>
      </c>
      <c r="K27" s="108">
        <v>0</v>
      </c>
      <c r="L27" s="109">
        <v>48</v>
      </c>
      <c r="M27" s="110">
        <v>-48</v>
      </c>
      <c r="N27" s="61"/>
      <c r="O27" s="111">
        <v>0.57999999999999996</v>
      </c>
      <c r="P27" s="112">
        <v>0.42</v>
      </c>
      <c r="Q27" s="113">
        <v>10</v>
      </c>
      <c r="R27" s="114">
        <v>16</v>
      </c>
      <c r="S27" s="115">
        <v>4.2</v>
      </c>
      <c r="T27" s="116">
        <v>-6.72</v>
      </c>
    </row>
    <row r="28" spans="1:20" ht="15.75" x14ac:dyDescent="0.25">
      <c r="A28" s="87">
        <v>11</v>
      </c>
      <c r="B28" s="73" t="s">
        <v>99</v>
      </c>
      <c r="C28" s="74" t="s">
        <v>36</v>
      </c>
      <c r="D28" s="73" t="s">
        <v>87</v>
      </c>
      <c r="E28" s="74" t="s">
        <v>40</v>
      </c>
      <c r="F28" s="61"/>
      <c r="G28" s="75">
        <v>374</v>
      </c>
      <c r="H28" s="76">
        <v>481</v>
      </c>
      <c r="I28" s="61"/>
      <c r="J28" s="77">
        <v>0</v>
      </c>
      <c r="K28" s="78">
        <v>1</v>
      </c>
      <c r="L28" s="79">
        <v>-100</v>
      </c>
      <c r="M28" s="80">
        <v>100</v>
      </c>
      <c r="N28" s="61"/>
      <c r="O28" s="81">
        <v>0.28000000000000003</v>
      </c>
      <c r="P28" s="82">
        <v>0.72</v>
      </c>
      <c r="Q28" s="83">
        <v>40</v>
      </c>
      <c r="R28" s="84">
        <v>16</v>
      </c>
      <c r="S28" s="85">
        <v>-11.200000000000001</v>
      </c>
      <c r="T28" s="86">
        <v>4.4800000000000004</v>
      </c>
    </row>
    <row r="29" spans="1:20" ht="16.5" thickBot="1" x14ac:dyDescent="0.3">
      <c r="A29" s="88">
        <v>12</v>
      </c>
      <c r="B29" s="89" t="s">
        <v>88</v>
      </c>
      <c r="C29" s="90" t="s">
        <v>40</v>
      </c>
      <c r="D29" s="89" t="s">
        <v>100</v>
      </c>
      <c r="E29" s="90" t="s">
        <v>36</v>
      </c>
      <c r="F29" s="61"/>
      <c r="G29" s="91">
        <v>325</v>
      </c>
      <c r="H29" s="92">
        <v>426</v>
      </c>
      <c r="I29" s="61"/>
      <c r="J29" s="93">
        <v>0</v>
      </c>
      <c r="K29" s="94">
        <v>1</v>
      </c>
      <c r="L29" s="95">
        <v>-100</v>
      </c>
      <c r="M29" s="96">
        <v>100</v>
      </c>
      <c r="N29" s="61"/>
      <c r="O29" s="97">
        <v>0.34</v>
      </c>
      <c r="P29" s="98">
        <v>0.66</v>
      </c>
      <c r="Q29" s="99">
        <v>40</v>
      </c>
      <c r="R29" s="100">
        <v>40</v>
      </c>
      <c r="S29" s="101">
        <v>-13.600000000000001</v>
      </c>
      <c r="T29" s="102">
        <v>13.599999999999998</v>
      </c>
    </row>
    <row r="30" spans="1:20" ht="15.75" thickTop="1" x14ac:dyDescent="0.25"/>
    <row r="31" spans="1:20" ht="15.75" thickBot="1" x14ac:dyDescent="0.3">
      <c r="A31" t="s">
        <v>111</v>
      </c>
    </row>
    <row r="32" spans="1:20" ht="16.5" thickTop="1" x14ac:dyDescent="0.25">
      <c r="A32" s="57" t="s">
        <v>102</v>
      </c>
      <c r="B32" s="58" t="s">
        <v>103</v>
      </c>
      <c r="C32" s="59"/>
      <c r="D32" s="58" t="s">
        <v>104</v>
      </c>
      <c r="E32" s="60"/>
      <c r="F32" s="61"/>
      <c r="G32" s="62" t="s">
        <v>105</v>
      </c>
      <c r="H32" s="63" t="s">
        <v>106</v>
      </c>
      <c r="I32" s="61"/>
      <c r="J32" s="62" t="s">
        <v>32</v>
      </c>
      <c r="K32" s="63" t="s">
        <v>33</v>
      </c>
      <c r="L32" s="64" t="s">
        <v>19</v>
      </c>
      <c r="M32" s="65" t="s">
        <v>21</v>
      </c>
      <c r="N32" s="66"/>
      <c r="O32" s="67" t="s">
        <v>107</v>
      </c>
      <c r="P32" s="68"/>
      <c r="Q32" s="67" t="s">
        <v>108</v>
      </c>
      <c r="R32" s="69"/>
      <c r="S32" s="70" t="s">
        <v>109</v>
      </c>
      <c r="T32" s="71"/>
    </row>
    <row r="33" spans="1:20" ht="15.75" x14ac:dyDescent="0.25">
      <c r="A33" s="72">
        <v>1</v>
      </c>
      <c r="B33" s="73" t="s">
        <v>71</v>
      </c>
      <c r="C33" s="74" t="s">
        <v>36</v>
      </c>
      <c r="D33" s="73" t="s">
        <v>93</v>
      </c>
      <c r="E33" s="74" t="s">
        <v>44</v>
      </c>
      <c r="F33" s="61"/>
      <c r="G33" s="75">
        <v>277</v>
      </c>
      <c r="H33" s="76">
        <v>483</v>
      </c>
      <c r="I33" s="61"/>
      <c r="J33" s="77">
        <v>0</v>
      </c>
      <c r="K33" s="78">
        <v>1</v>
      </c>
      <c r="L33" s="79">
        <v>-100</v>
      </c>
      <c r="M33" s="80">
        <v>100</v>
      </c>
      <c r="N33" s="61"/>
      <c r="O33" s="81">
        <v>0.49</v>
      </c>
      <c r="P33" s="82">
        <v>0.51</v>
      </c>
      <c r="Q33" s="83">
        <v>16</v>
      </c>
      <c r="R33" s="84">
        <v>16</v>
      </c>
      <c r="S33" s="85">
        <v>-7.84</v>
      </c>
      <c r="T33" s="86">
        <v>7.84</v>
      </c>
    </row>
    <row r="34" spans="1:20" ht="15.75" x14ac:dyDescent="0.25">
      <c r="A34" s="87">
        <v>2</v>
      </c>
      <c r="B34" s="73" t="s">
        <v>94</v>
      </c>
      <c r="C34" s="74" t="s">
        <v>44</v>
      </c>
      <c r="D34" s="73" t="s">
        <v>75</v>
      </c>
      <c r="E34" s="74" t="s">
        <v>36</v>
      </c>
      <c r="F34" s="61"/>
      <c r="G34" s="75">
        <v>454</v>
      </c>
      <c r="H34" s="76">
        <v>446</v>
      </c>
      <c r="I34" s="61"/>
      <c r="J34" s="77">
        <v>1</v>
      </c>
      <c r="K34" s="78">
        <v>0</v>
      </c>
      <c r="L34" s="79">
        <v>8</v>
      </c>
      <c r="M34" s="80">
        <v>-8</v>
      </c>
      <c r="N34" s="61"/>
      <c r="O34" s="81">
        <v>0.48</v>
      </c>
      <c r="P34" s="82">
        <v>0.52</v>
      </c>
      <c r="Q34" s="83">
        <v>20</v>
      </c>
      <c r="R34" s="84">
        <v>20</v>
      </c>
      <c r="S34" s="85">
        <v>10.4</v>
      </c>
      <c r="T34" s="86">
        <v>-10.4</v>
      </c>
    </row>
    <row r="35" spans="1:20" ht="16.5" thickBot="1" x14ac:dyDescent="0.3">
      <c r="A35" s="88">
        <v>3</v>
      </c>
      <c r="B35" s="89" t="s">
        <v>77</v>
      </c>
      <c r="C35" s="90" t="s">
        <v>36</v>
      </c>
      <c r="D35" s="89" t="s">
        <v>95</v>
      </c>
      <c r="E35" s="90" t="s">
        <v>44</v>
      </c>
      <c r="F35" s="61"/>
      <c r="G35" s="91">
        <v>407</v>
      </c>
      <c r="H35" s="92">
        <v>342</v>
      </c>
      <c r="I35" s="61"/>
      <c r="J35" s="93">
        <v>1</v>
      </c>
      <c r="K35" s="94">
        <v>0</v>
      </c>
      <c r="L35" s="95">
        <v>65</v>
      </c>
      <c r="M35" s="96">
        <v>-65</v>
      </c>
      <c r="N35" s="61"/>
      <c r="O35" s="97">
        <v>0.37</v>
      </c>
      <c r="P35" s="98">
        <v>0.63</v>
      </c>
      <c r="Q35" s="99">
        <v>20</v>
      </c>
      <c r="R35" s="100">
        <v>40</v>
      </c>
      <c r="S35" s="101">
        <v>12.6</v>
      </c>
      <c r="T35" s="102">
        <v>-25.2</v>
      </c>
    </row>
    <row r="36" spans="1:20" ht="16.5" thickTop="1" x14ac:dyDescent="0.25">
      <c r="A36" s="87">
        <v>4</v>
      </c>
      <c r="B36" s="103" t="s">
        <v>63</v>
      </c>
      <c r="C36" s="104" t="s">
        <v>36</v>
      </c>
      <c r="D36" s="103" t="s">
        <v>82</v>
      </c>
      <c r="E36" s="104" t="s">
        <v>40</v>
      </c>
      <c r="F36" s="61"/>
      <c r="G36" s="105">
        <v>425</v>
      </c>
      <c r="H36" s="106">
        <v>446</v>
      </c>
      <c r="I36" s="61"/>
      <c r="J36" s="107">
        <v>0</v>
      </c>
      <c r="K36" s="108">
        <v>1</v>
      </c>
      <c r="L36" s="109">
        <v>-21</v>
      </c>
      <c r="M36" s="110">
        <v>21</v>
      </c>
      <c r="N36" s="61"/>
      <c r="O36" s="111">
        <v>0.8</v>
      </c>
      <c r="P36" s="112">
        <v>0.2</v>
      </c>
      <c r="Q36" s="113">
        <v>10</v>
      </c>
      <c r="R36" s="114">
        <v>16</v>
      </c>
      <c r="S36" s="115">
        <v>-8</v>
      </c>
      <c r="T36" s="116">
        <v>12.8</v>
      </c>
    </row>
    <row r="37" spans="1:20" ht="15.75" x14ac:dyDescent="0.25">
      <c r="A37" s="87">
        <v>5</v>
      </c>
      <c r="B37" s="73" t="s">
        <v>84</v>
      </c>
      <c r="C37" s="74" t="s">
        <v>40</v>
      </c>
      <c r="D37" s="73" t="s">
        <v>68</v>
      </c>
      <c r="E37" s="74" t="s">
        <v>36</v>
      </c>
      <c r="F37" s="61"/>
      <c r="G37" s="75">
        <v>423</v>
      </c>
      <c r="H37" s="76">
        <v>359</v>
      </c>
      <c r="I37" s="61"/>
      <c r="J37" s="77">
        <v>1</v>
      </c>
      <c r="K37" s="78">
        <v>0</v>
      </c>
      <c r="L37" s="79">
        <v>64</v>
      </c>
      <c r="M37" s="80">
        <v>-64</v>
      </c>
      <c r="N37" s="61"/>
      <c r="O37" s="81">
        <v>0.28000000000000003</v>
      </c>
      <c r="P37" s="82">
        <v>0.72</v>
      </c>
      <c r="Q37" s="83">
        <v>16</v>
      </c>
      <c r="R37" s="84">
        <v>10</v>
      </c>
      <c r="S37" s="85">
        <v>11.52</v>
      </c>
      <c r="T37" s="86">
        <v>-7.1999999999999993</v>
      </c>
    </row>
    <row r="38" spans="1:20" ht="16.5" thickBot="1" x14ac:dyDescent="0.3">
      <c r="A38" s="88">
        <v>6</v>
      </c>
      <c r="B38" s="89" t="s">
        <v>69</v>
      </c>
      <c r="C38" s="90" t="s">
        <v>36</v>
      </c>
      <c r="D38" s="89" t="s">
        <v>85</v>
      </c>
      <c r="E38" s="90" t="s">
        <v>40</v>
      </c>
      <c r="F38" s="61"/>
      <c r="G38" s="91">
        <v>376</v>
      </c>
      <c r="H38" s="92">
        <v>417</v>
      </c>
      <c r="I38" s="61"/>
      <c r="J38" s="93">
        <v>0</v>
      </c>
      <c r="K38" s="94">
        <v>1</v>
      </c>
      <c r="L38" s="95">
        <v>-41</v>
      </c>
      <c r="M38" s="96">
        <v>41</v>
      </c>
      <c r="N38" s="61"/>
      <c r="O38" s="97">
        <v>0.76</v>
      </c>
      <c r="P38" s="98">
        <v>0.24</v>
      </c>
      <c r="Q38" s="99">
        <v>16</v>
      </c>
      <c r="R38" s="100">
        <v>40</v>
      </c>
      <c r="S38" s="101">
        <v>-12.16</v>
      </c>
      <c r="T38" s="102">
        <v>30.4</v>
      </c>
    </row>
    <row r="39" spans="1:20" ht="16.5" thickTop="1" x14ac:dyDescent="0.25">
      <c r="A39" s="87">
        <v>7</v>
      </c>
      <c r="B39" s="103" t="s">
        <v>89</v>
      </c>
      <c r="C39" s="104" t="s">
        <v>44</v>
      </c>
      <c r="D39" s="103" t="s">
        <v>86</v>
      </c>
      <c r="E39" s="104" t="s">
        <v>40</v>
      </c>
      <c r="F39" s="61"/>
      <c r="G39" s="105">
        <v>409</v>
      </c>
      <c r="H39" s="106">
        <v>541</v>
      </c>
      <c r="I39" s="61"/>
      <c r="J39" s="107">
        <v>0</v>
      </c>
      <c r="K39" s="108">
        <v>1</v>
      </c>
      <c r="L39" s="109">
        <v>-100</v>
      </c>
      <c r="M39" s="110">
        <v>100</v>
      </c>
      <c r="N39" s="61"/>
      <c r="O39" s="111">
        <v>0.45</v>
      </c>
      <c r="P39" s="112">
        <v>0.55000000000000004</v>
      </c>
      <c r="Q39" s="113">
        <v>16</v>
      </c>
      <c r="R39" s="114">
        <v>10</v>
      </c>
      <c r="S39" s="115">
        <v>-7.2</v>
      </c>
      <c r="T39" s="116">
        <v>4.5</v>
      </c>
    </row>
    <row r="40" spans="1:20" ht="15.75" x14ac:dyDescent="0.25">
      <c r="A40" s="87">
        <v>8</v>
      </c>
      <c r="B40" s="73" t="s">
        <v>87</v>
      </c>
      <c r="C40" s="74" t="s">
        <v>40</v>
      </c>
      <c r="D40" s="73" t="s">
        <v>91</v>
      </c>
      <c r="E40" s="74" t="s">
        <v>44</v>
      </c>
      <c r="F40" s="61"/>
      <c r="G40" s="75">
        <v>402</v>
      </c>
      <c r="H40" s="76">
        <v>315</v>
      </c>
      <c r="I40" s="61"/>
      <c r="J40" s="77">
        <v>1</v>
      </c>
      <c r="K40" s="78">
        <v>0</v>
      </c>
      <c r="L40" s="79">
        <v>87</v>
      </c>
      <c r="M40" s="80">
        <v>-87</v>
      </c>
      <c r="N40" s="61"/>
      <c r="O40" s="81">
        <v>0.43</v>
      </c>
      <c r="P40" s="82">
        <v>0.56999999999999995</v>
      </c>
      <c r="Q40" s="83">
        <v>16</v>
      </c>
      <c r="R40" s="84">
        <v>16</v>
      </c>
      <c r="S40" s="85">
        <v>9.120000000000001</v>
      </c>
      <c r="T40" s="86">
        <v>-9.1199999999999992</v>
      </c>
    </row>
    <row r="41" spans="1:20" ht="16.5" thickBot="1" x14ac:dyDescent="0.3">
      <c r="A41" s="88">
        <v>9</v>
      </c>
      <c r="B41" s="89" t="s">
        <v>92</v>
      </c>
      <c r="C41" s="90" t="s">
        <v>44</v>
      </c>
      <c r="D41" s="89" t="s">
        <v>88</v>
      </c>
      <c r="E41" s="90" t="s">
        <v>40</v>
      </c>
      <c r="F41" s="61"/>
      <c r="G41" s="91">
        <v>402</v>
      </c>
      <c r="H41" s="92">
        <v>424</v>
      </c>
      <c r="I41" s="61"/>
      <c r="J41" s="93">
        <v>0</v>
      </c>
      <c r="K41" s="94">
        <v>1</v>
      </c>
      <c r="L41" s="95">
        <v>-22</v>
      </c>
      <c r="M41" s="96">
        <v>22</v>
      </c>
      <c r="N41" s="61"/>
      <c r="O41" s="97">
        <v>0.87</v>
      </c>
      <c r="P41" s="98">
        <v>0.13</v>
      </c>
      <c r="Q41" s="99">
        <v>16</v>
      </c>
      <c r="R41" s="100">
        <v>40</v>
      </c>
      <c r="S41" s="101">
        <v>-13.92</v>
      </c>
      <c r="T41" s="102">
        <v>34.799999999999997</v>
      </c>
    </row>
    <row r="42" spans="1:20" ht="16.5" thickTop="1" x14ac:dyDescent="0.25">
      <c r="A42" s="87">
        <v>10</v>
      </c>
      <c r="B42" s="103" t="s">
        <v>96</v>
      </c>
      <c r="C42" s="104" t="s">
        <v>36</v>
      </c>
      <c r="D42" s="103" t="s">
        <v>78</v>
      </c>
      <c r="E42" s="104" t="s">
        <v>47</v>
      </c>
      <c r="F42" s="61"/>
      <c r="G42" s="105">
        <v>546</v>
      </c>
      <c r="H42" s="106">
        <v>456</v>
      </c>
      <c r="I42" s="61"/>
      <c r="J42" s="107">
        <v>1</v>
      </c>
      <c r="K42" s="108">
        <v>0</v>
      </c>
      <c r="L42" s="109">
        <v>90</v>
      </c>
      <c r="M42" s="110">
        <v>-90</v>
      </c>
      <c r="N42" s="61"/>
      <c r="O42" s="111">
        <v>0.36</v>
      </c>
      <c r="P42" s="112">
        <v>0.64</v>
      </c>
      <c r="Q42" s="113">
        <v>16</v>
      </c>
      <c r="R42" s="114">
        <v>10</v>
      </c>
      <c r="S42" s="115">
        <v>10.24</v>
      </c>
      <c r="T42" s="116">
        <v>-6.4</v>
      </c>
    </row>
    <row r="43" spans="1:20" ht="15.75" x14ac:dyDescent="0.25">
      <c r="A43" s="87">
        <v>11</v>
      </c>
      <c r="B43" s="73" t="s">
        <v>80</v>
      </c>
      <c r="C43" s="74" t="s">
        <v>47</v>
      </c>
      <c r="D43" s="73" t="s">
        <v>99</v>
      </c>
      <c r="E43" s="74" t="s">
        <v>36</v>
      </c>
      <c r="F43" s="61"/>
      <c r="G43" s="75">
        <v>440</v>
      </c>
      <c r="H43" s="76">
        <v>520</v>
      </c>
      <c r="I43" s="61"/>
      <c r="J43" s="77">
        <v>0</v>
      </c>
      <c r="K43" s="78">
        <v>1</v>
      </c>
      <c r="L43" s="79">
        <v>-80</v>
      </c>
      <c r="M43" s="80">
        <v>80</v>
      </c>
      <c r="N43" s="61"/>
      <c r="O43" s="81">
        <v>0.77</v>
      </c>
      <c r="P43" s="82">
        <v>0.23</v>
      </c>
      <c r="Q43" s="83">
        <v>16</v>
      </c>
      <c r="R43" s="84">
        <v>40</v>
      </c>
      <c r="S43" s="85">
        <v>-12.32</v>
      </c>
      <c r="T43" s="86">
        <v>30.8</v>
      </c>
    </row>
    <row r="44" spans="1:20" ht="16.5" thickBot="1" x14ac:dyDescent="0.3">
      <c r="A44" s="88">
        <v>12</v>
      </c>
      <c r="B44" s="89" t="s">
        <v>100</v>
      </c>
      <c r="C44" s="90" t="s">
        <v>36</v>
      </c>
      <c r="D44" s="89" t="s">
        <v>81</v>
      </c>
      <c r="E44" s="90" t="s">
        <v>47</v>
      </c>
      <c r="F44" s="61"/>
      <c r="G44" s="91">
        <v>575</v>
      </c>
      <c r="H44" s="92">
        <v>513</v>
      </c>
      <c r="I44" s="61"/>
      <c r="J44" s="93">
        <v>1</v>
      </c>
      <c r="K44" s="94">
        <v>0</v>
      </c>
      <c r="L44" s="95">
        <v>62</v>
      </c>
      <c r="M44" s="96">
        <v>-62</v>
      </c>
      <c r="N44" s="61"/>
      <c r="O44" s="97">
        <v>0.37</v>
      </c>
      <c r="P44" s="98">
        <v>0.63</v>
      </c>
      <c r="Q44" s="99">
        <v>40</v>
      </c>
      <c r="R44" s="100">
        <v>20</v>
      </c>
      <c r="S44" s="101">
        <v>25.2</v>
      </c>
      <c r="T44" s="102">
        <v>-12.6</v>
      </c>
    </row>
    <row r="45" spans="1:20" ht="15.75" thickTop="1" x14ac:dyDescent="0.25"/>
    <row r="46" spans="1:20" ht="15.75" thickBot="1" x14ac:dyDescent="0.3">
      <c r="A46" t="s">
        <v>112</v>
      </c>
    </row>
    <row r="47" spans="1:20" ht="16.5" thickTop="1" x14ac:dyDescent="0.25">
      <c r="A47" s="57" t="s">
        <v>102</v>
      </c>
      <c r="B47" s="58" t="s">
        <v>103</v>
      </c>
      <c r="C47" s="59"/>
      <c r="D47" s="58" t="s">
        <v>104</v>
      </c>
      <c r="E47" s="60"/>
      <c r="F47" s="61"/>
      <c r="G47" s="62" t="s">
        <v>105</v>
      </c>
      <c r="H47" s="63" t="s">
        <v>106</v>
      </c>
      <c r="I47" s="61"/>
      <c r="J47" s="62" t="s">
        <v>32</v>
      </c>
      <c r="K47" s="63" t="s">
        <v>33</v>
      </c>
      <c r="L47" s="64" t="s">
        <v>19</v>
      </c>
      <c r="M47" s="65" t="s">
        <v>21</v>
      </c>
      <c r="N47" s="66"/>
      <c r="O47" s="67" t="s">
        <v>107</v>
      </c>
      <c r="P47" s="68"/>
      <c r="Q47" s="67" t="s">
        <v>108</v>
      </c>
      <c r="R47" s="69"/>
      <c r="S47" s="70" t="s">
        <v>109</v>
      </c>
      <c r="T47" s="71"/>
    </row>
    <row r="48" spans="1:20" ht="15.75" x14ac:dyDescent="0.25">
      <c r="A48" s="72">
        <v>1</v>
      </c>
      <c r="B48" s="73" t="s">
        <v>82</v>
      </c>
      <c r="C48" s="74" t="s">
        <v>40</v>
      </c>
      <c r="D48" s="73" t="s">
        <v>96</v>
      </c>
      <c r="E48" s="74" t="s">
        <v>36</v>
      </c>
      <c r="F48" s="61"/>
      <c r="G48" s="75">
        <v>399</v>
      </c>
      <c r="H48" s="76">
        <v>459</v>
      </c>
      <c r="I48" s="61"/>
      <c r="J48" s="77">
        <v>0</v>
      </c>
      <c r="K48" s="78">
        <v>1</v>
      </c>
      <c r="L48" s="79">
        <v>-60</v>
      </c>
      <c r="M48" s="80">
        <v>60</v>
      </c>
      <c r="N48" s="61"/>
      <c r="O48" s="81">
        <v>0.35</v>
      </c>
      <c r="P48" s="82">
        <v>0.65</v>
      </c>
      <c r="Q48" s="83">
        <v>16</v>
      </c>
      <c r="R48" s="84">
        <v>16</v>
      </c>
      <c r="S48" s="85">
        <v>-5.6</v>
      </c>
      <c r="T48" s="86">
        <v>5.6</v>
      </c>
    </row>
    <row r="49" spans="1:20" ht="15.75" x14ac:dyDescent="0.25">
      <c r="A49" s="87">
        <v>2</v>
      </c>
      <c r="B49" s="73" t="s">
        <v>99</v>
      </c>
      <c r="C49" s="74" t="s">
        <v>36</v>
      </c>
      <c r="D49" s="73" t="s">
        <v>84</v>
      </c>
      <c r="E49" s="74" t="s">
        <v>40</v>
      </c>
      <c r="F49" s="61"/>
      <c r="G49" s="75">
        <v>457</v>
      </c>
      <c r="H49" s="76">
        <v>438</v>
      </c>
      <c r="I49" s="61"/>
      <c r="J49" s="77">
        <v>1</v>
      </c>
      <c r="K49" s="78">
        <v>0</v>
      </c>
      <c r="L49" s="79">
        <v>19</v>
      </c>
      <c r="M49" s="80">
        <v>-19</v>
      </c>
      <c r="N49" s="61"/>
      <c r="O49" s="81">
        <v>0.37</v>
      </c>
      <c r="P49" s="82">
        <v>0.63</v>
      </c>
      <c r="Q49" s="83">
        <v>40</v>
      </c>
      <c r="R49" s="84">
        <v>16</v>
      </c>
      <c r="S49" s="85">
        <v>25.2</v>
      </c>
      <c r="T49" s="86">
        <v>-10.08</v>
      </c>
    </row>
    <row r="50" spans="1:20" ht="16.5" thickBot="1" x14ac:dyDescent="0.3">
      <c r="A50" s="88">
        <v>3</v>
      </c>
      <c r="B50" s="89" t="s">
        <v>85</v>
      </c>
      <c r="C50" s="90" t="s">
        <v>40</v>
      </c>
      <c r="D50" s="89" t="s">
        <v>100</v>
      </c>
      <c r="E50" s="90" t="s">
        <v>36</v>
      </c>
      <c r="F50" s="61"/>
      <c r="G50" s="91">
        <v>364</v>
      </c>
      <c r="H50" s="92">
        <v>368</v>
      </c>
      <c r="I50" s="61"/>
      <c r="J50" s="93">
        <v>0</v>
      </c>
      <c r="K50" s="94">
        <v>1</v>
      </c>
      <c r="L50" s="95">
        <v>-4</v>
      </c>
      <c r="M50" s="96">
        <v>4</v>
      </c>
      <c r="N50" s="61"/>
      <c r="O50" s="97">
        <v>0.55000000000000004</v>
      </c>
      <c r="P50" s="98">
        <v>0.45</v>
      </c>
      <c r="Q50" s="99">
        <v>40</v>
      </c>
      <c r="R50" s="100">
        <v>40</v>
      </c>
      <c r="S50" s="101">
        <v>-22</v>
      </c>
      <c r="T50" s="102">
        <v>22</v>
      </c>
    </row>
    <row r="51" spans="1:20" ht="16.5" thickTop="1" x14ac:dyDescent="0.25">
      <c r="A51" s="87">
        <v>4</v>
      </c>
      <c r="B51" s="103" t="s">
        <v>86</v>
      </c>
      <c r="C51" s="104" t="s">
        <v>40</v>
      </c>
      <c r="D51" s="103" t="s">
        <v>63</v>
      </c>
      <c r="E51" s="104" t="s">
        <v>36</v>
      </c>
      <c r="F51" s="61"/>
      <c r="G51" s="105">
        <v>456</v>
      </c>
      <c r="H51" s="106">
        <v>395</v>
      </c>
      <c r="I51" s="61"/>
      <c r="J51" s="107">
        <v>1</v>
      </c>
      <c r="K51" s="108">
        <v>0</v>
      </c>
      <c r="L51" s="109">
        <v>61</v>
      </c>
      <c r="M51" s="110">
        <v>-61</v>
      </c>
      <c r="N51" s="61"/>
      <c r="O51" s="111">
        <v>0.4</v>
      </c>
      <c r="P51" s="112">
        <v>0.6</v>
      </c>
      <c r="Q51" s="113">
        <v>10</v>
      </c>
      <c r="R51" s="114">
        <v>10</v>
      </c>
      <c r="S51" s="115">
        <v>6</v>
      </c>
      <c r="T51" s="116">
        <v>-6</v>
      </c>
    </row>
    <row r="52" spans="1:20" ht="15.75" x14ac:dyDescent="0.25">
      <c r="A52" s="87">
        <v>5</v>
      </c>
      <c r="B52" s="73" t="s">
        <v>68</v>
      </c>
      <c r="C52" s="74" t="s">
        <v>36</v>
      </c>
      <c r="D52" s="73" t="s">
        <v>87</v>
      </c>
      <c r="E52" s="74" t="s">
        <v>40</v>
      </c>
      <c r="F52" s="61"/>
      <c r="G52" s="75">
        <v>486</v>
      </c>
      <c r="H52" s="76">
        <v>423</v>
      </c>
      <c r="I52" s="61"/>
      <c r="J52" s="77">
        <v>1</v>
      </c>
      <c r="K52" s="78">
        <v>0</v>
      </c>
      <c r="L52" s="79">
        <v>63</v>
      </c>
      <c r="M52" s="80">
        <v>-63</v>
      </c>
      <c r="N52" s="61"/>
      <c r="O52" s="81">
        <v>0.63</v>
      </c>
      <c r="P52" s="82">
        <v>0.37</v>
      </c>
      <c r="Q52" s="83">
        <v>10</v>
      </c>
      <c r="R52" s="84">
        <v>16</v>
      </c>
      <c r="S52" s="85">
        <v>3.7</v>
      </c>
      <c r="T52" s="86">
        <v>-5.92</v>
      </c>
    </row>
    <row r="53" spans="1:20" ht="16.5" thickBot="1" x14ac:dyDescent="0.3">
      <c r="A53" s="88">
        <v>6</v>
      </c>
      <c r="B53" s="89" t="s">
        <v>88</v>
      </c>
      <c r="C53" s="90" t="s">
        <v>40</v>
      </c>
      <c r="D53" s="89" t="s">
        <v>69</v>
      </c>
      <c r="E53" s="90" t="s">
        <v>36</v>
      </c>
      <c r="F53" s="61"/>
      <c r="G53" s="91">
        <v>407</v>
      </c>
      <c r="H53" s="92">
        <v>408</v>
      </c>
      <c r="I53" s="61"/>
      <c r="J53" s="93">
        <v>0</v>
      </c>
      <c r="K53" s="94">
        <v>1</v>
      </c>
      <c r="L53" s="95">
        <v>-1</v>
      </c>
      <c r="M53" s="96">
        <v>1</v>
      </c>
      <c r="N53" s="61"/>
      <c r="O53" s="97">
        <v>0.1</v>
      </c>
      <c r="P53" s="98">
        <v>0.9</v>
      </c>
      <c r="Q53" s="99">
        <v>40</v>
      </c>
      <c r="R53" s="100">
        <v>16</v>
      </c>
      <c r="S53" s="101">
        <v>-4</v>
      </c>
      <c r="T53" s="102">
        <v>1.5999999999999996</v>
      </c>
    </row>
    <row r="54" spans="1:20" ht="16.5" thickTop="1" x14ac:dyDescent="0.25">
      <c r="A54" s="87">
        <v>7</v>
      </c>
      <c r="B54" s="103" t="s">
        <v>93</v>
      </c>
      <c r="C54" s="104" t="s">
        <v>44</v>
      </c>
      <c r="D54" s="103" t="s">
        <v>89</v>
      </c>
      <c r="E54" s="104" t="s">
        <v>44</v>
      </c>
      <c r="F54" s="61"/>
      <c r="G54" s="105">
        <v>430</v>
      </c>
      <c r="H54" s="106">
        <v>436</v>
      </c>
      <c r="I54" s="61"/>
      <c r="J54" s="107">
        <v>0</v>
      </c>
      <c r="K54" s="108">
        <v>1</v>
      </c>
      <c r="L54" s="109">
        <v>-6</v>
      </c>
      <c r="M54" s="110">
        <v>6</v>
      </c>
      <c r="N54" s="61"/>
      <c r="O54" s="111">
        <v>0.36</v>
      </c>
      <c r="P54" s="112">
        <v>0.64</v>
      </c>
      <c r="Q54" s="113">
        <v>16</v>
      </c>
      <c r="R54" s="114">
        <v>16</v>
      </c>
      <c r="S54" s="115">
        <v>-5.76</v>
      </c>
      <c r="T54" s="116">
        <v>5.76</v>
      </c>
    </row>
    <row r="55" spans="1:20" ht="15.75" x14ac:dyDescent="0.25">
      <c r="A55" s="87">
        <v>8</v>
      </c>
      <c r="B55" s="73" t="s">
        <v>91</v>
      </c>
      <c r="C55" s="74" t="s">
        <v>44</v>
      </c>
      <c r="D55" s="73" t="s">
        <v>94</v>
      </c>
      <c r="E55" s="74" t="s">
        <v>44</v>
      </c>
      <c r="F55" s="61"/>
      <c r="G55" s="75">
        <v>497</v>
      </c>
      <c r="H55" s="76">
        <v>346</v>
      </c>
      <c r="I55" s="61"/>
      <c r="J55" s="77">
        <v>1</v>
      </c>
      <c r="K55" s="78">
        <v>0</v>
      </c>
      <c r="L55" s="79">
        <v>100</v>
      </c>
      <c r="M55" s="80">
        <v>-100</v>
      </c>
      <c r="N55" s="61"/>
      <c r="O55" s="81">
        <v>0.86</v>
      </c>
      <c r="P55" s="82">
        <v>0.14000000000000001</v>
      </c>
      <c r="Q55" s="83">
        <v>16</v>
      </c>
      <c r="R55" s="84">
        <v>20</v>
      </c>
      <c r="S55" s="85">
        <v>2.2400000000000002</v>
      </c>
      <c r="T55" s="86">
        <v>-2.8000000000000003</v>
      </c>
    </row>
    <row r="56" spans="1:20" ht="16.5" thickBot="1" x14ac:dyDescent="0.3">
      <c r="A56" s="88">
        <v>9</v>
      </c>
      <c r="B56" s="89" t="s">
        <v>95</v>
      </c>
      <c r="C56" s="90" t="s">
        <v>44</v>
      </c>
      <c r="D56" s="89" t="s">
        <v>92</v>
      </c>
      <c r="E56" s="90" t="s">
        <v>44</v>
      </c>
      <c r="F56" s="61"/>
      <c r="G56" s="91">
        <v>479</v>
      </c>
      <c r="H56" s="92">
        <v>391</v>
      </c>
      <c r="I56" s="61"/>
      <c r="J56" s="93">
        <v>1</v>
      </c>
      <c r="K56" s="94">
        <v>0</v>
      </c>
      <c r="L56" s="95">
        <v>88</v>
      </c>
      <c r="M56" s="96">
        <v>-88</v>
      </c>
      <c r="N56" s="61"/>
      <c r="O56" s="97">
        <v>0.08</v>
      </c>
      <c r="P56" s="98">
        <v>0.92</v>
      </c>
      <c r="Q56" s="99">
        <v>40</v>
      </c>
      <c r="R56" s="100">
        <v>16</v>
      </c>
      <c r="S56" s="101">
        <v>36.800000000000004</v>
      </c>
      <c r="T56" s="102">
        <v>-14.72</v>
      </c>
    </row>
    <row r="57" spans="1:20" ht="16.5" thickTop="1" x14ac:dyDescent="0.25">
      <c r="A57" s="87">
        <v>10</v>
      </c>
      <c r="B57" s="103" t="s">
        <v>78</v>
      </c>
      <c r="C57" s="104" t="s">
        <v>47</v>
      </c>
      <c r="D57" s="103" t="s">
        <v>71</v>
      </c>
      <c r="E57" s="104" t="s">
        <v>36</v>
      </c>
      <c r="F57" s="61"/>
      <c r="G57" s="105">
        <v>438</v>
      </c>
      <c r="H57" s="106">
        <v>399</v>
      </c>
      <c r="I57" s="61"/>
      <c r="J57" s="107">
        <v>1</v>
      </c>
      <c r="K57" s="108">
        <v>0</v>
      </c>
      <c r="L57" s="109">
        <v>39</v>
      </c>
      <c r="M57" s="110">
        <v>-39</v>
      </c>
      <c r="N57" s="61"/>
      <c r="O57" s="111">
        <v>0.76</v>
      </c>
      <c r="P57" s="112">
        <v>0.24</v>
      </c>
      <c r="Q57" s="113">
        <v>10</v>
      </c>
      <c r="R57" s="114">
        <v>16</v>
      </c>
      <c r="S57" s="115">
        <v>2.4</v>
      </c>
      <c r="T57" s="116">
        <v>-3.84</v>
      </c>
    </row>
    <row r="58" spans="1:20" ht="15.75" x14ac:dyDescent="0.25">
      <c r="A58" s="87">
        <v>11</v>
      </c>
      <c r="B58" s="73" t="s">
        <v>75</v>
      </c>
      <c r="C58" s="74" t="s">
        <v>36</v>
      </c>
      <c r="D58" s="73" t="s">
        <v>80</v>
      </c>
      <c r="E58" s="74" t="s">
        <v>47</v>
      </c>
      <c r="F58" s="61"/>
      <c r="G58" s="75">
        <v>445</v>
      </c>
      <c r="H58" s="76">
        <v>433</v>
      </c>
      <c r="I58" s="61"/>
      <c r="J58" s="77">
        <v>1</v>
      </c>
      <c r="K58" s="78">
        <v>0</v>
      </c>
      <c r="L58" s="79">
        <v>12</v>
      </c>
      <c r="M58" s="80">
        <v>-12</v>
      </c>
      <c r="N58" s="61"/>
      <c r="O58" s="81">
        <v>0.15</v>
      </c>
      <c r="P58" s="82">
        <v>0.85</v>
      </c>
      <c r="Q58" s="83">
        <v>20</v>
      </c>
      <c r="R58" s="84">
        <v>16</v>
      </c>
      <c r="S58" s="85">
        <v>17</v>
      </c>
      <c r="T58" s="86">
        <v>-13.6</v>
      </c>
    </row>
    <row r="59" spans="1:20" ht="16.5" thickBot="1" x14ac:dyDescent="0.3">
      <c r="A59" s="88">
        <v>12</v>
      </c>
      <c r="B59" s="89" t="s">
        <v>81</v>
      </c>
      <c r="C59" s="90" t="s">
        <v>47</v>
      </c>
      <c r="D59" s="89" t="s">
        <v>77</v>
      </c>
      <c r="E59" s="90" t="s">
        <v>36</v>
      </c>
      <c r="F59" s="61"/>
      <c r="G59" s="91">
        <v>511</v>
      </c>
      <c r="H59" s="92">
        <v>342</v>
      </c>
      <c r="I59" s="61"/>
      <c r="J59" s="93">
        <v>1</v>
      </c>
      <c r="K59" s="94">
        <v>0</v>
      </c>
      <c r="L59" s="95">
        <v>100</v>
      </c>
      <c r="M59" s="96">
        <v>-100</v>
      </c>
      <c r="N59" s="61"/>
      <c r="O59" s="97">
        <v>0.91</v>
      </c>
      <c r="P59" s="98">
        <v>0.09</v>
      </c>
      <c r="Q59" s="99">
        <v>20</v>
      </c>
      <c r="R59" s="100">
        <v>20</v>
      </c>
      <c r="S59" s="101">
        <v>1.7999999999999994</v>
      </c>
      <c r="T59" s="102">
        <v>-1.7999999999999998</v>
      </c>
    </row>
    <row r="60" spans="1:20" ht="15.75" thickTop="1" x14ac:dyDescent="0.25"/>
    <row r="61" spans="1:20" ht="15.75" thickBot="1" x14ac:dyDescent="0.3">
      <c r="A61" t="s">
        <v>113</v>
      </c>
    </row>
    <row r="62" spans="1:20" ht="16.5" thickTop="1" x14ac:dyDescent="0.25">
      <c r="A62" s="57" t="s">
        <v>102</v>
      </c>
      <c r="B62" s="58" t="s">
        <v>103</v>
      </c>
      <c r="C62" s="59"/>
      <c r="D62" s="58" t="s">
        <v>104</v>
      </c>
      <c r="E62" s="60"/>
      <c r="F62" s="61"/>
      <c r="G62" s="62" t="s">
        <v>105</v>
      </c>
      <c r="H62" s="63" t="s">
        <v>106</v>
      </c>
      <c r="I62" s="61"/>
      <c r="J62" s="62" t="s">
        <v>32</v>
      </c>
      <c r="K62" s="63" t="s">
        <v>33</v>
      </c>
      <c r="L62" s="64" t="s">
        <v>19</v>
      </c>
      <c r="M62" s="65" t="s">
        <v>21</v>
      </c>
      <c r="N62" s="66"/>
      <c r="O62" s="67" t="s">
        <v>107</v>
      </c>
      <c r="P62" s="68"/>
      <c r="Q62" s="67" t="s">
        <v>108</v>
      </c>
      <c r="R62" s="69"/>
      <c r="S62" s="70" t="s">
        <v>109</v>
      </c>
      <c r="T62" s="71"/>
    </row>
    <row r="63" spans="1:20" ht="15.75" x14ac:dyDescent="0.25">
      <c r="A63" s="72">
        <v>1</v>
      </c>
      <c r="B63" s="73" t="s">
        <v>63</v>
      </c>
      <c r="C63" s="74" t="s">
        <v>36</v>
      </c>
      <c r="D63" s="73" t="s">
        <v>96</v>
      </c>
      <c r="E63" s="74" t="s">
        <v>36</v>
      </c>
      <c r="F63" s="61"/>
      <c r="G63" s="75">
        <v>414</v>
      </c>
      <c r="H63" s="76">
        <v>292</v>
      </c>
      <c r="I63" s="61"/>
      <c r="J63" s="77">
        <v>1</v>
      </c>
      <c r="K63" s="78">
        <v>0</v>
      </c>
      <c r="L63" s="79">
        <v>100</v>
      </c>
      <c r="M63" s="80">
        <v>-100</v>
      </c>
      <c r="N63" s="61"/>
      <c r="O63" s="81">
        <v>0.68</v>
      </c>
      <c r="P63" s="82">
        <v>0.32</v>
      </c>
      <c r="Q63" s="83">
        <v>10</v>
      </c>
      <c r="R63" s="84">
        <v>16</v>
      </c>
      <c r="S63" s="85">
        <v>3.1999999999999993</v>
      </c>
      <c r="T63" s="86">
        <v>-5.12</v>
      </c>
    </row>
    <row r="64" spans="1:20" ht="15.75" x14ac:dyDescent="0.25">
      <c r="A64" s="87">
        <v>2</v>
      </c>
      <c r="B64" s="73" t="s">
        <v>99</v>
      </c>
      <c r="C64" s="74" t="s">
        <v>36</v>
      </c>
      <c r="D64" s="73" t="s">
        <v>68</v>
      </c>
      <c r="E64" s="74" t="s">
        <v>36</v>
      </c>
      <c r="F64" s="61"/>
      <c r="G64" s="75">
        <v>418</v>
      </c>
      <c r="H64" s="76">
        <v>499</v>
      </c>
      <c r="I64" s="61"/>
      <c r="J64" s="77">
        <v>0</v>
      </c>
      <c r="K64" s="78">
        <v>1</v>
      </c>
      <c r="L64" s="79">
        <v>-81</v>
      </c>
      <c r="M64" s="80">
        <v>81</v>
      </c>
      <c r="N64" s="61"/>
      <c r="O64" s="81">
        <v>0.18</v>
      </c>
      <c r="P64" s="82">
        <v>0.82</v>
      </c>
      <c r="Q64" s="83">
        <v>40</v>
      </c>
      <c r="R64" s="84">
        <v>10</v>
      </c>
      <c r="S64" s="85">
        <v>-7.1999999999999993</v>
      </c>
      <c r="T64" s="86">
        <v>1.8000000000000005</v>
      </c>
    </row>
    <row r="65" spans="1:20" ht="16.5" thickBot="1" x14ac:dyDescent="0.3">
      <c r="A65" s="88">
        <v>3</v>
      </c>
      <c r="B65" s="89" t="s">
        <v>69</v>
      </c>
      <c r="C65" s="90" t="s">
        <v>36</v>
      </c>
      <c r="D65" s="89" t="s">
        <v>100</v>
      </c>
      <c r="E65" s="90" t="s">
        <v>36</v>
      </c>
      <c r="F65" s="61"/>
      <c r="G65" s="91">
        <v>443</v>
      </c>
      <c r="H65" s="92">
        <v>450</v>
      </c>
      <c r="I65" s="61"/>
      <c r="J65" s="93">
        <v>0</v>
      </c>
      <c r="K65" s="94">
        <v>1</v>
      </c>
      <c r="L65" s="95">
        <v>-7</v>
      </c>
      <c r="M65" s="96">
        <v>7</v>
      </c>
      <c r="N65" s="61"/>
      <c r="O65" s="97">
        <v>0.8</v>
      </c>
      <c r="P65" s="98">
        <v>0.2</v>
      </c>
      <c r="Q65" s="99">
        <v>16</v>
      </c>
      <c r="R65" s="100">
        <v>40</v>
      </c>
      <c r="S65" s="101">
        <v>-12.8</v>
      </c>
      <c r="T65" s="102">
        <v>32</v>
      </c>
    </row>
    <row r="66" spans="1:20" ht="16.5" thickTop="1" x14ac:dyDescent="0.25">
      <c r="A66" s="87">
        <v>4</v>
      </c>
      <c r="B66" s="103" t="s">
        <v>86</v>
      </c>
      <c r="C66" s="104" t="s">
        <v>40</v>
      </c>
      <c r="D66" s="103" t="s">
        <v>82</v>
      </c>
      <c r="E66" s="104" t="s">
        <v>40</v>
      </c>
      <c r="F66" s="61"/>
      <c r="G66" s="105">
        <v>464</v>
      </c>
      <c r="H66" s="106">
        <v>412</v>
      </c>
      <c r="I66" s="61"/>
      <c r="J66" s="107">
        <v>1</v>
      </c>
      <c r="K66" s="108">
        <v>0</v>
      </c>
      <c r="L66" s="109">
        <v>52</v>
      </c>
      <c r="M66" s="110">
        <v>-52</v>
      </c>
      <c r="N66" s="61"/>
      <c r="O66" s="111">
        <v>0.72</v>
      </c>
      <c r="P66" s="112">
        <v>0.28000000000000003</v>
      </c>
      <c r="Q66" s="113">
        <v>10</v>
      </c>
      <c r="R66" s="114">
        <v>16</v>
      </c>
      <c r="S66" s="115">
        <v>2.8000000000000003</v>
      </c>
      <c r="T66" s="116">
        <v>-4.4800000000000004</v>
      </c>
    </row>
    <row r="67" spans="1:20" ht="15.75" x14ac:dyDescent="0.25">
      <c r="A67" s="87">
        <v>5</v>
      </c>
      <c r="B67" s="73" t="s">
        <v>84</v>
      </c>
      <c r="C67" s="74" t="s">
        <v>40</v>
      </c>
      <c r="D67" s="73" t="s">
        <v>87</v>
      </c>
      <c r="E67" s="74" t="s">
        <v>40</v>
      </c>
      <c r="F67" s="61"/>
      <c r="G67" s="75">
        <v>552</v>
      </c>
      <c r="H67" s="76">
        <v>495</v>
      </c>
      <c r="I67" s="61"/>
      <c r="J67" s="77">
        <v>1</v>
      </c>
      <c r="K67" s="78">
        <v>0</v>
      </c>
      <c r="L67" s="79">
        <v>57</v>
      </c>
      <c r="M67" s="80">
        <v>-57</v>
      </c>
      <c r="N67" s="61"/>
      <c r="O67" s="81">
        <v>0.4</v>
      </c>
      <c r="P67" s="82">
        <v>0.6</v>
      </c>
      <c r="Q67" s="83">
        <v>16</v>
      </c>
      <c r="R67" s="84">
        <v>16</v>
      </c>
      <c r="S67" s="85">
        <v>9.6</v>
      </c>
      <c r="T67" s="86">
        <v>-9.6</v>
      </c>
    </row>
    <row r="68" spans="1:20" ht="16.5" thickBot="1" x14ac:dyDescent="0.3">
      <c r="A68" s="88">
        <v>6</v>
      </c>
      <c r="B68" s="89" t="s">
        <v>88</v>
      </c>
      <c r="C68" s="90" t="s">
        <v>40</v>
      </c>
      <c r="D68" s="89" t="s">
        <v>85</v>
      </c>
      <c r="E68" s="90" t="s">
        <v>40</v>
      </c>
      <c r="F68" s="61"/>
      <c r="G68" s="91">
        <v>422</v>
      </c>
      <c r="H68" s="92">
        <v>538</v>
      </c>
      <c r="I68" s="61"/>
      <c r="J68" s="93">
        <v>0</v>
      </c>
      <c r="K68" s="94">
        <v>1</v>
      </c>
      <c r="L68" s="95">
        <v>-100</v>
      </c>
      <c r="M68" s="96">
        <v>100</v>
      </c>
      <c r="N68" s="61"/>
      <c r="O68" s="97">
        <v>0.3</v>
      </c>
      <c r="P68" s="98">
        <v>0.7</v>
      </c>
      <c r="Q68" s="99">
        <v>40</v>
      </c>
      <c r="R68" s="100">
        <v>40</v>
      </c>
      <c r="S68" s="101">
        <v>-12</v>
      </c>
      <c r="T68" s="102">
        <v>12.000000000000002</v>
      </c>
    </row>
    <row r="69" spans="1:20" ht="16.5" thickTop="1" x14ac:dyDescent="0.25">
      <c r="A69" s="87">
        <v>7</v>
      </c>
      <c r="B69" s="103" t="s">
        <v>78</v>
      </c>
      <c r="C69" s="104" t="s">
        <v>47</v>
      </c>
      <c r="D69" s="103" t="s">
        <v>89</v>
      </c>
      <c r="E69" s="104" t="s">
        <v>44</v>
      </c>
      <c r="F69" s="61"/>
      <c r="G69" s="105">
        <v>425</v>
      </c>
      <c r="H69" s="106">
        <v>464</v>
      </c>
      <c r="I69" s="61"/>
      <c r="J69" s="107">
        <v>0</v>
      </c>
      <c r="K69" s="108">
        <v>1</v>
      </c>
      <c r="L69" s="109">
        <v>-39</v>
      </c>
      <c r="M69" s="110">
        <v>39</v>
      </c>
      <c r="N69" s="61"/>
      <c r="O69" s="111">
        <v>0.62</v>
      </c>
      <c r="P69" s="112">
        <v>0.38</v>
      </c>
      <c r="Q69" s="113">
        <v>10</v>
      </c>
      <c r="R69" s="114">
        <v>16</v>
      </c>
      <c r="S69" s="115">
        <v>-6.2</v>
      </c>
      <c r="T69" s="116">
        <v>9.92</v>
      </c>
    </row>
    <row r="70" spans="1:20" ht="15.75" x14ac:dyDescent="0.25">
      <c r="A70" s="87">
        <v>8</v>
      </c>
      <c r="B70" s="73" t="s">
        <v>91</v>
      </c>
      <c r="C70" s="74" t="s">
        <v>44</v>
      </c>
      <c r="D70" s="73" t="s">
        <v>80</v>
      </c>
      <c r="E70" s="74" t="s">
        <v>47</v>
      </c>
      <c r="F70" s="61"/>
      <c r="G70" s="75">
        <v>438</v>
      </c>
      <c r="H70" s="76">
        <v>451</v>
      </c>
      <c r="I70" s="61"/>
      <c r="J70" s="77">
        <v>0</v>
      </c>
      <c r="K70" s="78">
        <v>1</v>
      </c>
      <c r="L70" s="79">
        <v>-13</v>
      </c>
      <c r="M70" s="80">
        <v>13</v>
      </c>
      <c r="N70" s="61"/>
      <c r="O70" s="81">
        <v>0.51</v>
      </c>
      <c r="P70" s="82">
        <v>0.49</v>
      </c>
      <c r="Q70" s="83">
        <v>16</v>
      </c>
      <c r="R70" s="84">
        <v>16</v>
      </c>
      <c r="S70" s="85">
        <v>-8.16</v>
      </c>
      <c r="T70" s="86">
        <v>8.16</v>
      </c>
    </row>
    <row r="71" spans="1:20" ht="16.5" thickBot="1" x14ac:dyDescent="0.3">
      <c r="A71" s="88">
        <v>9</v>
      </c>
      <c r="B71" s="89" t="s">
        <v>81</v>
      </c>
      <c r="C71" s="90" t="s">
        <v>47</v>
      </c>
      <c r="D71" s="89" t="s">
        <v>92</v>
      </c>
      <c r="E71" s="90" t="s">
        <v>44</v>
      </c>
      <c r="F71" s="61"/>
      <c r="G71" s="91">
        <v>332</v>
      </c>
      <c r="H71" s="92">
        <v>419</v>
      </c>
      <c r="I71" s="61"/>
      <c r="J71" s="93">
        <v>0</v>
      </c>
      <c r="K71" s="94">
        <v>1</v>
      </c>
      <c r="L71" s="95">
        <v>-87</v>
      </c>
      <c r="M71" s="96">
        <v>87</v>
      </c>
      <c r="N71" s="61"/>
      <c r="O71" s="97">
        <v>0.35</v>
      </c>
      <c r="P71" s="98">
        <v>0.65</v>
      </c>
      <c r="Q71" s="99">
        <v>20</v>
      </c>
      <c r="R71" s="100">
        <v>16</v>
      </c>
      <c r="S71" s="101">
        <v>-7</v>
      </c>
      <c r="T71" s="102">
        <v>5.6</v>
      </c>
    </row>
    <row r="72" spans="1:20" ht="16.5" thickTop="1" x14ac:dyDescent="0.25">
      <c r="A72" s="87">
        <v>10</v>
      </c>
      <c r="B72" s="103" t="s">
        <v>93</v>
      </c>
      <c r="C72" s="104" t="s">
        <v>44</v>
      </c>
      <c r="D72" s="103" t="s">
        <v>71</v>
      </c>
      <c r="E72" s="104" t="s">
        <v>36</v>
      </c>
      <c r="F72" s="61"/>
      <c r="G72" s="105">
        <v>437</v>
      </c>
      <c r="H72" s="106">
        <v>384</v>
      </c>
      <c r="I72" s="61"/>
      <c r="J72" s="107">
        <v>1</v>
      </c>
      <c r="K72" s="108">
        <v>0</v>
      </c>
      <c r="L72" s="109">
        <v>53</v>
      </c>
      <c r="M72" s="110">
        <v>-53</v>
      </c>
      <c r="N72" s="61"/>
      <c r="O72" s="111">
        <v>0.51</v>
      </c>
      <c r="P72" s="112">
        <v>0.49</v>
      </c>
      <c r="Q72" s="113">
        <v>16</v>
      </c>
      <c r="R72" s="114">
        <v>16</v>
      </c>
      <c r="S72" s="115">
        <v>7.84</v>
      </c>
      <c r="T72" s="116">
        <v>-7.84</v>
      </c>
    </row>
    <row r="73" spans="1:20" ht="15.75" x14ac:dyDescent="0.25">
      <c r="A73" s="87">
        <v>11</v>
      </c>
      <c r="B73" s="73" t="s">
        <v>75</v>
      </c>
      <c r="C73" s="74" t="s">
        <v>36</v>
      </c>
      <c r="D73" s="73" t="s">
        <v>94</v>
      </c>
      <c r="E73" s="74" t="s">
        <v>44</v>
      </c>
      <c r="F73" s="61"/>
      <c r="G73" s="75">
        <v>398</v>
      </c>
      <c r="H73" s="76">
        <v>416</v>
      </c>
      <c r="I73" s="61"/>
      <c r="J73" s="77">
        <v>0</v>
      </c>
      <c r="K73" s="78">
        <v>1</v>
      </c>
      <c r="L73" s="79">
        <v>-18</v>
      </c>
      <c r="M73" s="80">
        <v>18</v>
      </c>
      <c r="N73" s="61"/>
      <c r="O73" s="81">
        <v>0.52</v>
      </c>
      <c r="P73" s="82">
        <v>0.48</v>
      </c>
      <c r="Q73" s="83">
        <v>20</v>
      </c>
      <c r="R73" s="84">
        <v>20</v>
      </c>
      <c r="S73" s="85">
        <v>-10.4</v>
      </c>
      <c r="T73" s="86">
        <v>10.4</v>
      </c>
    </row>
    <row r="74" spans="1:20" ht="16.5" thickBot="1" x14ac:dyDescent="0.3">
      <c r="A74" s="88">
        <v>12</v>
      </c>
      <c r="B74" s="89" t="s">
        <v>95</v>
      </c>
      <c r="C74" s="90" t="s">
        <v>44</v>
      </c>
      <c r="D74" s="89" t="s">
        <v>77</v>
      </c>
      <c r="E74" s="90" t="s">
        <v>36</v>
      </c>
      <c r="F74" s="61"/>
      <c r="G74" s="91">
        <v>425</v>
      </c>
      <c r="H74" s="92">
        <v>254</v>
      </c>
      <c r="I74" s="61"/>
      <c r="J74" s="93">
        <v>1</v>
      </c>
      <c r="K74" s="94">
        <v>0</v>
      </c>
      <c r="L74" s="95">
        <v>100</v>
      </c>
      <c r="M74" s="96">
        <v>-100</v>
      </c>
      <c r="N74" s="61"/>
      <c r="O74" s="97">
        <v>0.63</v>
      </c>
      <c r="P74" s="98">
        <v>0.37</v>
      </c>
      <c r="Q74" s="99">
        <v>40</v>
      </c>
      <c r="R74" s="100">
        <v>20</v>
      </c>
      <c r="S74" s="101">
        <v>14.8</v>
      </c>
      <c r="T74" s="102">
        <v>-7.4</v>
      </c>
    </row>
    <row r="75" spans="1:20" ht="15.75" thickTop="1" x14ac:dyDescent="0.25"/>
  </sheetData>
  <conditionalFormatting sqref="J3:K7">
    <cfRule type="expression" dxfId="225" priority="218" stopIfTrue="1">
      <formula>G3=""</formula>
    </cfRule>
  </conditionalFormatting>
  <conditionalFormatting sqref="B3:B5">
    <cfRule type="expression" dxfId="224" priority="216" stopIfTrue="1">
      <formula>L3&lt;M3</formula>
    </cfRule>
    <cfRule type="expression" dxfId="223" priority="217" stopIfTrue="1">
      <formula>L3&gt;M3</formula>
    </cfRule>
  </conditionalFormatting>
  <conditionalFormatting sqref="D3:D5">
    <cfRule type="expression" dxfId="222" priority="214" stopIfTrue="1">
      <formula>M3&lt;L3</formula>
    </cfRule>
    <cfRule type="expression" dxfId="221" priority="215" stopIfTrue="1">
      <formula>M3&gt;L3</formula>
    </cfRule>
  </conditionalFormatting>
  <conditionalFormatting sqref="E3:E5">
    <cfRule type="expression" dxfId="220" priority="212" stopIfTrue="1">
      <formula>M3&lt;L3</formula>
    </cfRule>
    <cfRule type="expression" dxfId="219" priority="213" stopIfTrue="1">
      <formula>M3&gt;L3</formula>
    </cfRule>
  </conditionalFormatting>
  <conditionalFormatting sqref="D4">
    <cfRule type="expression" dxfId="218" priority="210" stopIfTrue="1">
      <formula>M4&lt;L4</formula>
    </cfRule>
    <cfRule type="expression" dxfId="217" priority="211" stopIfTrue="1">
      <formula>M4&gt;L4</formula>
    </cfRule>
  </conditionalFormatting>
  <conditionalFormatting sqref="C3:C5">
    <cfRule type="expression" dxfId="216" priority="219" stopIfTrue="1">
      <formula>L3&lt;M3</formula>
    </cfRule>
    <cfRule type="expression" dxfId="215" priority="220" stopIfTrue="1">
      <formula>L3&gt;M3</formula>
    </cfRule>
  </conditionalFormatting>
  <conditionalFormatting sqref="J8:K14">
    <cfRule type="expression" dxfId="214" priority="209" stopIfTrue="1">
      <formula>G8=""</formula>
    </cfRule>
  </conditionalFormatting>
  <conditionalFormatting sqref="B6:B8">
    <cfRule type="expression" dxfId="213" priority="205" stopIfTrue="1">
      <formula>L6&lt;M6</formula>
    </cfRule>
    <cfRule type="expression" dxfId="212" priority="206" stopIfTrue="1">
      <formula>L6&gt;M6</formula>
    </cfRule>
  </conditionalFormatting>
  <conditionalFormatting sqref="D6:D8">
    <cfRule type="expression" dxfId="211" priority="203" stopIfTrue="1">
      <formula>M6&lt;L6</formula>
    </cfRule>
    <cfRule type="expression" dxfId="210" priority="204" stopIfTrue="1">
      <formula>M6&gt;L6</formula>
    </cfRule>
  </conditionalFormatting>
  <conditionalFormatting sqref="E6:E8">
    <cfRule type="expression" dxfId="209" priority="201" stopIfTrue="1">
      <formula>M6&lt;L6</formula>
    </cfRule>
    <cfRule type="expression" dxfId="208" priority="202" stopIfTrue="1">
      <formula>M6&gt;L6</formula>
    </cfRule>
  </conditionalFormatting>
  <conditionalFormatting sqref="D7">
    <cfRule type="expression" dxfId="207" priority="199" stopIfTrue="1">
      <formula>M7&lt;L7</formula>
    </cfRule>
    <cfRule type="expression" dxfId="206" priority="200" stopIfTrue="1">
      <formula>M7&gt;L7</formula>
    </cfRule>
  </conditionalFormatting>
  <conditionalFormatting sqref="C6:C8">
    <cfRule type="expression" dxfId="205" priority="207" stopIfTrue="1">
      <formula>L6&lt;M6</formula>
    </cfRule>
    <cfRule type="expression" dxfId="204" priority="208" stopIfTrue="1">
      <formula>L6&gt;M6</formula>
    </cfRule>
  </conditionalFormatting>
  <conditionalFormatting sqref="B9:B11">
    <cfRule type="expression" dxfId="203" priority="195" stopIfTrue="1">
      <formula>L9&lt;M9</formula>
    </cfRule>
    <cfRule type="expression" dxfId="202" priority="196" stopIfTrue="1">
      <formula>L9&gt;M9</formula>
    </cfRule>
  </conditionalFormatting>
  <conditionalFormatting sqref="D9:D11">
    <cfRule type="expression" dxfId="201" priority="193" stopIfTrue="1">
      <formula>M9&lt;L9</formula>
    </cfRule>
    <cfRule type="expression" dxfId="200" priority="194" stopIfTrue="1">
      <formula>M9&gt;L9</formula>
    </cfRule>
  </conditionalFormatting>
  <conditionalFormatting sqref="E9:E11">
    <cfRule type="expression" dxfId="199" priority="191" stopIfTrue="1">
      <formula>M9&lt;L9</formula>
    </cfRule>
    <cfRule type="expression" dxfId="198" priority="192" stopIfTrue="1">
      <formula>M9&gt;L9</formula>
    </cfRule>
  </conditionalFormatting>
  <conditionalFormatting sqref="D10">
    <cfRule type="expression" dxfId="197" priority="189" stopIfTrue="1">
      <formula>M10&lt;L10</formula>
    </cfRule>
    <cfRule type="expression" dxfId="196" priority="190" stopIfTrue="1">
      <formula>M10&gt;L10</formula>
    </cfRule>
  </conditionalFormatting>
  <conditionalFormatting sqref="C9:C11">
    <cfRule type="expression" dxfId="195" priority="197" stopIfTrue="1">
      <formula>L9&lt;M9</formula>
    </cfRule>
    <cfRule type="expression" dxfId="194" priority="198" stopIfTrue="1">
      <formula>L9&gt;M9</formula>
    </cfRule>
  </conditionalFormatting>
  <conditionalFormatting sqref="B12:B14">
    <cfRule type="expression" dxfId="193" priority="185" stopIfTrue="1">
      <formula>L12&lt;M12</formula>
    </cfRule>
    <cfRule type="expression" dxfId="192" priority="186" stopIfTrue="1">
      <formula>L12&gt;M12</formula>
    </cfRule>
  </conditionalFormatting>
  <conditionalFormatting sqref="D12:D14">
    <cfRule type="expression" dxfId="191" priority="183" stopIfTrue="1">
      <formula>M12&lt;L12</formula>
    </cfRule>
    <cfRule type="expression" dxfId="190" priority="184" stopIfTrue="1">
      <formula>M12&gt;L12</formula>
    </cfRule>
  </conditionalFormatting>
  <conditionalFormatting sqref="E12:E14">
    <cfRule type="expression" dxfId="189" priority="181" stopIfTrue="1">
      <formula>M12&lt;L12</formula>
    </cfRule>
    <cfRule type="expression" dxfId="188" priority="182" stopIfTrue="1">
      <formula>M12&gt;L12</formula>
    </cfRule>
  </conditionalFormatting>
  <conditionalFormatting sqref="D13">
    <cfRule type="expression" dxfId="187" priority="179" stopIfTrue="1">
      <formula>M13&lt;L13</formula>
    </cfRule>
    <cfRule type="expression" dxfId="186" priority="180" stopIfTrue="1">
      <formula>M13&gt;L13</formula>
    </cfRule>
  </conditionalFormatting>
  <conditionalFormatting sqref="C12:C14">
    <cfRule type="expression" dxfId="185" priority="187" stopIfTrue="1">
      <formula>L12&lt;M12</formula>
    </cfRule>
    <cfRule type="expression" dxfId="184" priority="188" stopIfTrue="1">
      <formula>L12&gt;M12</formula>
    </cfRule>
  </conditionalFormatting>
  <conditionalFormatting sqref="O3:P7">
    <cfRule type="expression" dxfId="183" priority="178" stopIfTrue="1">
      <formula>L3=""</formula>
    </cfRule>
  </conditionalFormatting>
  <conditionalFormatting sqref="O8:P14">
    <cfRule type="expression" dxfId="182" priority="177" stopIfTrue="1">
      <formula>L8=""</formula>
    </cfRule>
  </conditionalFormatting>
  <conditionalFormatting sqref="O68:P74">
    <cfRule type="expression" dxfId="181" priority="1" stopIfTrue="1">
      <formula>L68=""</formula>
    </cfRule>
  </conditionalFormatting>
  <conditionalFormatting sqref="B21:B23">
    <cfRule type="expression" dxfId="180" priority="161" stopIfTrue="1">
      <formula>L21&lt;M21</formula>
    </cfRule>
    <cfRule type="expression" dxfId="179" priority="162" stopIfTrue="1">
      <formula>L21&gt;M21</formula>
    </cfRule>
  </conditionalFormatting>
  <conditionalFormatting sqref="D21:D23">
    <cfRule type="expression" dxfId="178" priority="159" stopIfTrue="1">
      <formula>M21&lt;L21</formula>
    </cfRule>
    <cfRule type="expression" dxfId="177" priority="160" stopIfTrue="1">
      <formula>M21&gt;L21</formula>
    </cfRule>
  </conditionalFormatting>
  <conditionalFormatting sqref="E21:E23">
    <cfRule type="expression" dxfId="176" priority="157" stopIfTrue="1">
      <formula>M21&lt;L21</formula>
    </cfRule>
    <cfRule type="expression" dxfId="175" priority="158" stopIfTrue="1">
      <formula>M21&gt;L21</formula>
    </cfRule>
  </conditionalFormatting>
  <conditionalFormatting sqref="D22">
    <cfRule type="expression" dxfId="174" priority="155" stopIfTrue="1">
      <formula>M22&lt;L22</formula>
    </cfRule>
    <cfRule type="expression" dxfId="173" priority="156" stopIfTrue="1">
      <formula>M22&gt;L22</formula>
    </cfRule>
  </conditionalFormatting>
  <conditionalFormatting sqref="C21:C23">
    <cfRule type="expression" dxfId="172" priority="163" stopIfTrue="1">
      <formula>L21&lt;M21</formula>
    </cfRule>
    <cfRule type="expression" dxfId="171" priority="164" stopIfTrue="1">
      <formula>L21&gt;M21</formula>
    </cfRule>
  </conditionalFormatting>
  <conditionalFormatting sqref="B24:B26">
    <cfRule type="expression" dxfId="170" priority="151" stopIfTrue="1">
      <formula>L24&lt;M24</formula>
    </cfRule>
    <cfRule type="expression" dxfId="169" priority="152" stopIfTrue="1">
      <formula>L24&gt;M24</formula>
    </cfRule>
  </conditionalFormatting>
  <conditionalFormatting sqref="D24:D26">
    <cfRule type="expression" dxfId="168" priority="149" stopIfTrue="1">
      <formula>M24&lt;L24</formula>
    </cfRule>
    <cfRule type="expression" dxfId="167" priority="150" stopIfTrue="1">
      <formula>M24&gt;L24</formula>
    </cfRule>
  </conditionalFormatting>
  <conditionalFormatting sqref="E24:E26">
    <cfRule type="expression" dxfId="166" priority="147" stopIfTrue="1">
      <formula>M24&lt;L24</formula>
    </cfRule>
    <cfRule type="expression" dxfId="165" priority="148" stopIfTrue="1">
      <formula>M24&gt;L24</formula>
    </cfRule>
  </conditionalFormatting>
  <conditionalFormatting sqref="D25">
    <cfRule type="expression" dxfId="164" priority="145" stopIfTrue="1">
      <formula>M25&lt;L25</formula>
    </cfRule>
    <cfRule type="expression" dxfId="163" priority="146" stopIfTrue="1">
      <formula>M25&gt;L25</formula>
    </cfRule>
  </conditionalFormatting>
  <conditionalFormatting sqref="C24:C26">
    <cfRule type="expression" dxfId="162" priority="153" stopIfTrue="1">
      <formula>L24&lt;M24</formula>
    </cfRule>
    <cfRule type="expression" dxfId="161" priority="154" stopIfTrue="1">
      <formula>L24&gt;M24</formula>
    </cfRule>
  </conditionalFormatting>
  <conditionalFormatting sqref="B27:B29">
    <cfRule type="expression" dxfId="160" priority="141" stopIfTrue="1">
      <formula>L27&lt;M27</formula>
    </cfRule>
    <cfRule type="expression" dxfId="159" priority="142" stopIfTrue="1">
      <formula>L27&gt;M27</formula>
    </cfRule>
  </conditionalFormatting>
  <conditionalFormatting sqref="D27:D29">
    <cfRule type="expression" dxfId="158" priority="139" stopIfTrue="1">
      <formula>M27&lt;L27</formula>
    </cfRule>
    <cfRule type="expression" dxfId="157" priority="140" stopIfTrue="1">
      <formula>M27&gt;L27</formula>
    </cfRule>
  </conditionalFormatting>
  <conditionalFormatting sqref="E27:E29">
    <cfRule type="expression" dxfId="156" priority="137" stopIfTrue="1">
      <formula>M27&lt;L27</formula>
    </cfRule>
    <cfRule type="expression" dxfId="155" priority="138" stopIfTrue="1">
      <formula>M27&gt;L27</formula>
    </cfRule>
  </conditionalFormatting>
  <conditionalFormatting sqref="D28">
    <cfRule type="expression" dxfId="154" priority="135" stopIfTrue="1">
      <formula>M28&lt;L28</formula>
    </cfRule>
    <cfRule type="expression" dxfId="153" priority="136" stopIfTrue="1">
      <formula>M28&gt;L28</formula>
    </cfRule>
  </conditionalFormatting>
  <conditionalFormatting sqref="C27:C29">
    <cfRule type="expression" dxfId="152" priority="143" stopIfTrue="1">
      <formula>L27&lt;M27</formula>
    </cfRule>
    <cfRule type="expression" dxfId="151" priority="144" stopIfTrue="1">
      <formula>L27&gt;M27</formula>
    </cfRule>
  </conditionalFormatting>
  <conditionalFormatting sqref="J18:K22">
    <cfRule type="expression" dxfId="150" priority="174" stopIfTrue="1">
      <formula>G18=""</formula>
    </cfRule>
  </conditionalFormatting>
  <conditionalFormatting sqref="B18:B20">
    <cfRule type="expression" dxfId="149" priority="172" stopIfTrue="1">
      <formula>L18&lt;M18</formula>
    </cfRule>
    <cfRule type="expression" dxfId="148" priority="173" stopIfTrue="1">
      <formula>L18&gt;M18</formula>
    </cfRule>
  </conditionalFormatting>
  <conditionalFormatting sqref="D18:D20">
    <cfRule type="expression" dxfId="147" priority="170" stopIfTrue="1">
      <formula>M18&lt;L18</formula>
    </cfRule>
    <cfRule type="expression" dxfId="146" priority="171" stopIfTrue="1">
      <formula>M18&gt;L18</formula>
    </cfRule>
  </conditionalFormatting>
  <conditionalFormatting sqref="E18:E20">
    <cfRule type="expression" dxfId="145" priority="168" stopIfTrue="1">
      <formula>M18&lt;L18</formula>
    </cfRule>
    <cfRule type="expression" dxfId="144" priority="169" stopIfTrue="1">
      <formula>M18&gt;L18</formula>
    </cfRule>
  </conditionalFormatting>
  <conditionalFormatting sqref="D19">
    <cfRule type="expression" dxfId="143" priority="166" stopIfTrue="1">
      <formula>M19&lt;L19</formula>
    </cfRule>
    <cfRule type="expression" dxfId="142" priority="167" stopIfTrue="1">
      <formula>M19&gt;L19</formula>
    </cfRule>
  </conditionalFormatting>
  <conditionalFormatting sqref="C18:C20">
    <cfRule type="expression" dxfId="141" priority="175" stopIfTrue="1">
      <formula>L18&lt;M18</formula>
    </cfRule>
    <cfRule type="expression" dxfId="140" priority="176" stopIfTrue="1">
      <formula>L18&gt;M18</formula>
    </cfRule>
  </conditionalFormatting>
  <conditionalFormatting sqref="J23:K29">
    <cfRule type="expression" dxfId="139" priority="165" stopIfTrue="1">
      <formula>G23=""</formula>
    </cfRule>
  </conditionalFormatting>
  <conditionalFormatting sqref="O18:P22">
    <cfRule type="expression" dxfId="138" priority="134" stopIfTrue="1">
      <formula>L18=""</formula>
    </cfRule>
  </conditionalFormatting>
  <conditionalFormatting sqref="O23:P29">
    <cfRule type="expression" dxfId="137" priority="133" stopIfTrue="1">
      <formula>L23=""</formula>
    </cfRule>
  </conditionalFormatting>
  <conditionalFormatting sqref="B36:B38">
    <cfRule type="expression" dxfId="136" priority="117" stopIfTrue="1">
      <formula>L36&lt;M36</formula>
    </cfRule>
    <cfRule type="expression" dxfId="135" priority="118" stopIfTrue="1">
      <formula>L36&gt;M36</formula>
    </cfRule>
  </conditionalFormatting>
  <conditionalFormatting sqref="D36:D38">
    <cfRule type="expression" dxfId="134" priority="115" stopIfTrue="1">
      <formula>M36&lt;L36</formula>
    </cfRule>
    <cfRule type="expression" dxfId="133" priority="116" stopIfTrue="1">
      <formula>M36&gt;L36</formula>
    </cfRule>
  </conditionalFormatting>
  <conditionalFormatting sqref="E36:E38">
    <cfRule type="expression" dxfId="132" priority="113" stopIfTrue="1">
      <formula>M36&lt;L36</formula>
    </cfRule>
    <cfRule type="expression" dxfId="131" priority="114" stopIfTrue="1">
      <formula>M36&gt;L36</formula>
    </cfRule>
  </conditionalFormatting>
  <conditionalFormatting sqref="D37">
    <cfRule type="expression" dxfId="130" priority="111" stopIfTrue="1">
      <formula>M37&lt;L37</formula>
    </cfRule>
    <cfRule type="expression" dxfId="129" priority="112" stopIfTrue="1">
      <formula>M37&gt;L37</formula>
    </cfRule>
  </conditionalFormatting>
  <conditionalFormatting sqref="C36:C38">
    <cfRule type="expression" dxfId="128" priority="119" stopIfTrue="1">
      <formula>L36&lt;M36</formula>
    </cfRule>
    <cfRule type="expression" dxfId="127" priority="120" stopIfTrue="1">
      <formula>L36&gt;M36</formula>
    </cfRule>
  </conditionalFormatting>
  <conditionalFormatting sqref="B39:B41">
    <cfRule type="expression" dxfId="126" priority="107" stopIfTrue="1">
      <formula>L39&lt;M39</formula>
    </cfRule>
    <cfRule type="expression" dxfId="125" priority="108" stopIfTrue="1">
      <formula>L39&gt;M39</formula>
    </cfRule>
  </conditionalFormatting>
  <conditionalFormatting sqref="D39:D41">
    <cfRule type="expression" dxfId="124" priority="105" stopIfTrue="1">
      <formula>M39&lt;L39</formula>
    </cfRule>
    <cfRule type="expression" dxfId="123" priority="106" stopIfTrue="1">
      <formula>M39&gt;L39</formula>
    </cfRule>
  </conditionalFormatting>
  <conditionalFormatting sqref="E39:E41">
    <cfRule type="expression" dxfId="122" priority="103" stopIfTrue="1">
      <formula>M39&lt;L39</formula>
    </cfRule>
    <cfRule type="expression" dxfId="121" priority="104" stopIfTrue="1">
      <formula>M39&gt;L39</formula>
    </cfRule>
  </conditionalFormatting>
  <conditionalFormatting sqref="D40">
    <cfRule type="expression" dxfId="120" priority="101" stopIfTrue="1">
      <formula>M40&lt;L40</formula>
    </cfRule>
    <cfRule type="expression" dxfId="119" priority="102" stopIfTrue="1">
      <formula>M40&gt;L40</formula>
    </cfRule>
  </conditionalFormatting>
  <conditionalFormatting sqref="C39:C41">
    <cfRule type="expression" dxfId="118" priority="109" stopIfTrue="1">
      <formula>L39&lt;M39</formula>
    </cfRule>
    <cfRule type="expression" dxfId="117" priority="110" stopIfTrue="1">
      <formula>L39&gt;M39</formula>
    </cfRule>
  </conditionalFormatting>
  <conditionalFormatting sqref="B42:B44">
    <cfRule type="expression" dxfId="116" priority="97" stopIfTrue="1">
      <formula>L42&lt;M42</formula>
    </cfRule>
    <cfRule type="expression" dxfId="115" priority="98" stopIfTrue="1">
      <formula>L42&gt;M42</formula>
    </cfRule>
  </conditionalFormatting>
  <conditionalFormatting sqref="D42:D44">
    <cfRule type="expression" dxfId="114" priority="95" stopIfTrue="1">
      <formula>M42&lt;L42</formula>
    </cfRule>
    <cfRule type="expression" dxfId="113" priority="96" stopIfTrue="1">
      <formula>M42&gt;L42</formula>
    </cfRule>
  </conditionalFormatting>
  <conditionalFormatting sqref="E42:E44">
    <cfRule type="expression" dxfId="112" priority="93" stopIfTrue="1">
      <formula>M42&lt;L42</formula>
    </cfRule>
    <cfRule type="expression" dxfId="111" priority="94" stopIfTrue="1">
      <formula>M42&gt;L42</formula>
    </cfRule>
  </conditionalFormatting>
  <conditionalFormatting sqref="D43">
    <cfRule type="expression" dxfId="110" priority="91" stopIfTrue="1">
      <formula>M43&lt;L43</formula>
    </cfRule>
    <cfRule type="expression" dxfId="109" priority="92" stopIfTrue="1">
      <formula>M43&gt;L43</formula>
    </cfRule>
  </conditionalFormatting>
  <conditionalFormatting sqref="C42:C44">
    <cfRule type="expression" dxfId="108" priority="99" stopIfTrue="1">
      <formula>L42&lt;M42</formula>
    </cfRule>
    <cfRule type="expression" dxfId="107" priority="100" stopIfTrue="1">
      <formula>L42&gt;M42</formula>
    </cfRule>
  </conditionalFormatting>
  <conditionalFormatting sqref="J33:K37">
    <cfRule type="expression" dxfId="106" priority="130" stopIfTrue="1">
      <formula>G33=""</formula>
    </cfRule>
  </conditionalFormatting>
  <conditionalFormatting sqref="B33:B35">
    <cfRule type="expression" dxfId="105" priority="128" stopIfTrue="1">
      <formula>L33&lt;M33</formula>
    </cfRule>
    <cfRule type="expression" dxfId="104" priority="129" stopIfTrue="1">
      <formula>L33&gt;M33</formula>
    </cfRule>
  </conditionalFormatting>
  <conditionalFormatting sqref="D33:D35">
    <cfRule type="expression" dxfId="103" priority="126" stopIfTrue="1">
      <formula>M33&lt;L33</formula>
    </cfRule>
    <cfRule type="expression" dxfId="102" priority="127" stopIfTrue="1">
      <formula>M33&gt;L33</formula>
    </cfRule>
  </conditionalFormatting>
  <conditionalFormatting sqref="E33:E35">
    <cfRule type="expression" dxfId="101" priority="124" stopIfTrue="1">
      <formula>M33&lt;L33</formula>
    </cfRule>
    <cfRule type="expression" dxfId="100" priority="125" stopIfTrue="1">
      <formula>M33&gt;L33</formula>
    </cfRule>
  </conditionalFormatting>
  <conditionalFormatting sqref="D34">
    <cfRule type="expression" dxfId="99" priority="122" stopIfTrue="1">
      <formula>M34&lt;L34</formula>
    </cfRule>
    <cfRule type="expression" dxfId="98" priority="123" stopIfTrue="1">
      <formula>M34&gt;L34</formula>
    </cfRule>
  </conditionalFormatting>
  <conditionalFormatting sqref="C33:C35">
    <cfRule type="expression" dxfId="97" priority="131" stopIfTrue="1">
      <formula>L33&lt;M33</formula>
    </cfRule>
    <cfRule type="expression" dxfId="96" priority="132" stopIfTrue="1">
      <formula>L33&gt;M33</formula>
    </cfRule>
  </conditionalFormatting>
  <conditionalFormatting sqref="J38:K44">
    <cfRule type="expression" dxfId="95" priority="121" stopIfTrue="1">
      <formula>G38=""</formula>
    </cfRule>
  </conditionalFormatting>
  <conditionalFormatting sqref="O33:P37">
    <cfRule type="expression" dxfId="94" priority="90" stopIfTrue="1">
      <formula>L33=""</formula>
    </cfRule>
  </conditionalFormatting>
  <conditionalFormatting sqref="O38:P44">
    <cfRule type="expression" dxfId="93" priority="89" stopIfTrue="1">
      <formula>L38=""</formula>
    </cfRule>
  </conditionalFormatting>
  <conditionalFormatting sqref="B51:B53">
    <cfRule type="expression" dxfId="92" priority="73" stopIfTrue="1">
      <formula>L51&lt;M51</formula>
    </cfRule>
    <cfRule type="expression" dxfId="91" priority="74" stopIfTrue="1">
      <formula>L51&gt;M51</formula>
    </cfRule>
  </conditionalFormatting>
  <conditionalFormatting sqref="D51:D53">
    <cfRule type="expression" dxfId="90" priority="71" stopIfTrue="1">
      <formula>M51&lt;L51</formula>
    </cfRule>
    <cfRule type="expression" dxfId="89" priority="72" stopIfTrue="1">
      <formula>M51&gt;L51</formula>
    </cfRule>
  </conditionalFormatting>
  <conditionalFormatting sqref="E51:E53">
    <cfRule type="expression" dxfId="88" priority="69" stopIfTrue="1">
      <formula>M51&lt;L51</formula>
    </cfRule>
    <cfRule type="expression" dxfId="87" priority="70" stopIfTrue="1">
      <formula>M51&gt;L51</formula>
    </cfRule>
  </conditionalFormatting>
  <conditionalFormatting sqref="D52">
    <cfRule type="expression" dxfId="86" priority="67" stopIfTrue="1">
      <formula>M52&lt;L52</formula>
    </cfRule>
    <cfRule type="expression" dxfId="85" priority="68" stopIfTrue="1">
      <formula>M52&gt;L52</formula>
    </cfRule>
  </conditionalFormatting>
  <conditionalFormatting sqref="C51:C53">
    <cfRule type="expression" dxfId="84" priority="75" stopIfTrue="1">
      <formula>L51&lt;M51</formula>
    </cfRule>
    <cfRule type="expression" dxfId="83" priority="76" stopIfTrue="1">
      <formula>L51&gt;M51</formula>
    </cfRule>
  </conditionalFormatting>
  <conditionalFormatting sqref="B54:B56">
    <cfRule type="expression" dxfId="82" priority="63" stopIfTrue="1">
      <formula>L54&lt;M54</formula>
    </cfRule>
    <cfRule type="expression" dxfId="81" priority="64" stopIfTrue="1">
      <formula>L54&gt;M54</formula>
    </cfRule>
  </conditionalFormatting>
  <conditionalFormatting sqref="D54:D56">
    <cfRule type="expression" dxfId="80" priority="61" stopIfTrue="1">
      <formula>M54&lt;L54</formula>
    </cfRule>
    <cfRule type="expression" dxfId="79" priority="62" stopIfTrue="1">
      <formula>M54&gt;L54</formula>
    </cfRule>
  </conditionalFormatting>
  <conditionalFormatting sqref="E54:E56">
    <cfRule type="expression" dxfId="78" priority="59" stopIfTrue="1">
      <formula>M54&lt;L54</formula>
    </cfRule>
    <cfRule type="expression" dxfId="77" priority="60" stopIfTrue="1">
      <formula>M54&gt;L54</formula>
    </cfRule>
  </conditionalFormatting>
  <conditionalFormatting sqref="D55">
    <cfRule type="expression" dxfId="76" priority="57" stopIfTrue="1">
      <formula>M55&lt;L55</formula>
    </cfRule>
    <cfRule type="expression" dxfId="75" priority="58" stopIfTrue="1">
      <formula>M55&gt;L55</formula>
    </cfRule>
  </conditionalFormatting>
  <conditionalFormatting sqref="C54:C56">
    <cfRule type="expression" dxfId="74" priority="65" stopIfTrue="1">
      <formula>L54&lt;M54</formula>
    </cfRule>
    <cfRule type="expression" dxfId="73" priority="66" stopIfTrue="1">
      <formula>L54&gt;M54</formula>
    </cfRule>
  </conditionalFormatting>
  <conditionalFormatting sqref="B57:B59">
    <cfRule type="expression" dxfId="72" priority="53" stopIfTrue="1">
      <formula>L57&lt;M57</formula>
    </cfRule>
    <cfRule type="expression" dxfId="71" priority="54" stopIfTrue="1">
      <formula>L57&gt;M57</formula>
    </cfRule>
  </conditionalFormatting>
  <conditionalFormatting sqref="D57:D59">
    <cfRule type="expression" dxfId="70" priority="51" stopIfTrue="1">
      <formula>M57&lt;L57</formula>
    </cfRule>
    <cfRule type="expression" dxfId="69" priority="52" stopIfTrue="1">
      <formula>M57&gt;L57</formula>
    </cfRule>
  </conditionalFormatting>
  <conditionalFormatting sqref="E57:E59">
    <cfRule type="expression" dxfId="68" priority="49" stopIfTrue="1">
      <formula>M57&lt;L57</formula>
    </cfRule>
    <cfRule type="expression" dxfId="67" priority="50" stopIfTrue="1">
      <formula>M57&gt;L57</formula>
    </cfRule>
  </conditionalFormatting>
  <conditionalFormatting sqref="D58">
    <cfRule type="expression" dxfId="66" priority="47" stopIfTrue="1">
      <formula>M58&lt;L58</formula>
    </cfRule>
    <cfRule type="expression" dxfId="65" priority="48" stopIfTrue="1">
      <formula>M58&gt;L58</formula>
    </cfRule>
  </conditionalFormatting>
  <conditionalFormatting sqref="C57:C59">
    <cfRule type="expression" dxfId="64" priority="55" stopIfTrue="1">
      <formula>L57&lt;M57</formula>
    </cfRule>
    <cfRule type="expression" dxfId="63" priority="56" stopIfTrue="1">
      <formula>L57&gt;M57</formula>
    </cfRule>
  </conditionalFormatting>
  <conditionalFormatting sqref="J48:K52">
    <cfRule type="expression" dxfId="62" priority="86" stopIfTrue="1">
      <formula>G48=""</formula>
    </cfRule>
  </conditionalFormatting>
  <conditionalFormatting sqref="B48:B50">
    <cfRule type="expression" dxfId="61" priority="84" stopIfTrue="1">
      <formula>L48&lt;M48</formula>
    </cfRule>
    <cfRule type="expression" dxfId="60" priority="85" stopIfTrue="1">
      <formula>L48&gt;M48</formula>
    </cfRule>
  </conditionalFormatting>
  <conditionalFormatting sqref="D48:D50">
    <cfRule type="expression" dxfId="59" priority="82" stopIfTrue="1">
      <formula>M48&lt;L48</formula>
    </cfRule>
    <cfRule type="expression" dxfId="58" priority="83" stopIfTrue="1">
      <formula>M48&gt;L48</formula>
    </cfRule>
  </conditionalFormatting>
  <conditionalFormatting sqref="E48:E50">
    <cfRule type="expression" dxfId="57" priority="80" stopIfTrue="1">
      <formula>M48&lt;L48</formula>
    </cfRule>
    <cfRule type="expression" dxfId="56" priority="81" stopIfTrue="1">
      <formula>M48&gt;L48</formula>
    </cfRule>
  </conditionalFormatting>
  <conditionalFormatting sqref="D49">
    <cfRule type="expression" dxfId="55" priority="78" stopIfTrue="1">
      <formula>M49&lt;L49</formula>
    </cfRule>
    <cfRule type="expression" dxfId="54" priority="79" stopIfTrue="1">
      <formula>M49&gt;L49</formula>
    </cfRule>
  </conditionalFormatting>
  <conditionalFormatting sqref="C48:C50">
    <cfRule type="expression" dxfId="53" priority="87" stopIfTrue="1">
      <formula>L48&lt;M48</formula>
    </cfRule>
    <cfRule type="expression" dxfId="52" priority="88" stopIfTrue="1">
      <formula>L48&gt;M48</formula>
    </cfRule>
  </conditionalFormatting>
  <conditionalFormatting sqref="J53:K59">
    <cfRule type="expression" dxfId="51" priority="77" stopIfTrue="1">
      <formula>G53=""</formula>
    </cfRule>
  </conditionalFormatting>
  <conditionalFormatting sqref="O48:P52">
    <cfRule type="expression" dxfId="50" priority="46" stopIfTrue="1">
      <formula>L48=""</formula>
    </cfRule>
  </conditionalFormatting>
  <conditionalFormatting sqref="O53:P59">
    <cfRule type="expression" dxfId="49" priority="45" stopIfTrue="1">
      <formula>L53=""</formula>
    </cfRule>
  </conditionalFormatting>
  <conditionalFormatting sqref="B66:B68">
    <cfRule type="expression" dxfId="48" priority="29" stopIfTrue="1">
      <formula>L66&lt;M66</formula>
    </cfRule>
    <cfRule type="expression" dxfId="47" priority="30" stopIfTrue="1">
      <formula>L66&gt;M66</formula>
    </cfRule>
  </conditionalFormatting>
  <conditionalFormatting sqref="D66:D68">
    <cfRule type="expression" dxfId="46" priority="27" stopIfTrue="1">
      <formula>M66&lt;L66</formula>
    </cfRule>
    <cfRule type="expression" dxfId="45" priority="28" stopIfTrue="1">
      <formula>M66&gt;L66</formula>
    </cfRule>
  </conditionalFormatting>
  <conditionalFormatting sqref="E66:E68">
    <cfRule type="expression" dxfId="44" priority="25" stopIfTrue="1">
      <formula>M66&lt;L66</formula>
    </cfRule>
    <cfRule type="expression" dxfId="43" priority="26" stopIfTrue="1">
      <formula>M66&gt;L66</formula>
    </cfRule>
  </conditionalFormatting>
  <conditionalFormatting sqref="D67">
    <cfRule type="expression" dxfId="42" priority="23" stopIfTrue="1">
      <formula>M67&lt;L67</formula>
    </cfRule>
    <cfRule type="expression" dxfId="41" priority="24" stopIfTrue="1">
      <formula>M67&gt;L67</formula>
    </cfRule>
  </conditionalFormatting>
  <conditionalFormatting sqref="C66:C68">
    <cfRule type="expression" dxfId="40" priority="31" stopIfTrue="1">
      <formula>L66&lt;M66</formula>
    </cfRule>
    <cfRule type="expression" dxfId="39" priority="32" stopIfTrue="1">
      <formula>L66&gt;M66</formula>
    </cfRule>
  </conditionalFormatting>
  <conditionalFormatting sqref="B69:B71">
    <cfRule type="expression" dxfId="38" priority="19" stopIfTrue="1">
      <formula>L69&lt;M69</formula>
    </cfRule>
    <cfRule type="expression" dxfId="37" priority="20" stopIfTrue="1">
      <formula>L69&gt;M69</formula>
    </cfRule>
  </conditionalFormatting>
  <conditionalFormatting sqref="D69:D71">
    <cfRule type="expression" dxfId="36" priority="17" stopIfTrue="1">
      <formula>M69&lt;L69</formula>
    </cfRule>
    <cfRule type="expression" dxfId="35" priority="18" stopIfTrue="1">
      <formula>M69&gt;L69</formula>
    </cfRule>
  </conditionalFormatting>
  <conditionalFormatting sqref="E69:E71">
    <cfRule type="expression" dxfId="34" priority="15" stopIfTrue="1">
      <formula>M69&lt;L69</formula>
    </cfRule>
    <cfRule type="expression" dxfId="33" priority="16" stopIfTrue="1">
      <formula>M69&gt;L69</formula>
    </cfRule>
  </conditionalFormatting>
  <conditionalFormatting sqref="D70">
    <cfRule type="expression" dxfId="32" priority="13" stopIfTrue="1">
      <formula>M70&lt;L70</formula>
    </cfRule>
    <cfRule type="expression" dxfId="31" priority="14" stopIfTrue="1">
      <formula>M70&gt;L70</formula>
    </cfRule>
  </conditionalFormatting>
  <conditionalFormatting sqref="C69:C71">
    <cfRule type="expression" dxfId="30" priority="21" stopIfTrue="1">
      <formula>L69&lt;M69</formula>
    </cfRule>
    <cfRule type="expression" dxfId="29" priority="22" stopIfTrue="1">
      <formula>L69&gt;M69</formula>
    </cfRule>
  </conditionalFormatting>
  <conditionalFormatting sqref="B72:B74">
    <cfRule type="expression" dxfId="28" priority="9" stopIfTrue="1">
      <formula>L72&lt;M72</formula>
    </cfRule>
    <cfRule type="expression" dxfId="27" priority="10" stopIfTrue="1">
      <formula>L72&gt;M72</formula>
    </cfRule>
  </conditionalFormatting>
  <conditionalFormatting sqref="D72:D74">
    <cfRule type="expression" dxfId="26" priority="7" stopIfTrue="1">
      <formula>M72&lt;L72</formula>
    </cfRule>
    <cfRule type="expression" dxfId="25" priority="8" stopIfTrue="1">
      <formula>M72&gt;L72</formula>
    </cfRule>
  </conditionalFormatting>
  <conditionalFormatting sqref="E72:E74">
    <cfRule type="expression" dxfId="24" priority="5" stopIfTrue="1">
      <formula>M72&lt;L72</formula>
    </cfRule>
    <cfRule type="expression" dxfId="23" priority="6" stopIfTrue="1">
      <formula>M72&gt;L72</formula>
    </cfRule>
  </conditionalFormatting>
  <conditionalFormatting sqref="D73">
    <cfRule type="expression" dxfId="22" priority="3" stopIfTrue="1">
      <formula>M73&lt;L73</formula>
    </cfRule>
    <cfRule type="expression" dxfId="21" priority="4" stopIfTrue="1">
      <formula>M73&gt;L73</formula>
    </cfRule>
  </conditionalFormatting>
  <conditionalFormatting sqref="C72:C74">
    <cfRule type="expression" dxfId="20" priority="11" stopIfTrue="1">
      <formula>L72&lt;M72</formula>
    </cfRule>
    <cfRule type="expression" dxfId="19" priority="12" stopIfTrue="1">
      <formula>L72&gt;M72</formula>
    </cfRule>
  </conditionalFormatting>
  <conditionalFormatting sqref="J63:K67">
    <cfRule type="expression" dxfId="18" priority="42" stopIfTrue="1">
      <formula>G63=""</formula>
    </cfRule>
  </conditionalFormatting>
  <conditionalFormatting sqref="B63:B65">
    <cfRule type="expression" dxfId="17" priority="40" stopIfTrue="1">
      <formula>L63&lt;M63</formula>
    </cfRule>
    <cfRule type="expression" dxfId="16" priority="41" stopIfTrue="1">
      <formula>L63&gt;M63</formula>
    </cfRule>
  </conditionalFormatting>
  <conditionalFormatting sqref="D63:D65">
    <cfRule type="expression" dxfId="15" priority="38" stopIfTrue="1">
      <formula>M63&lt;L63</formula>
    </cfRule>
    <cfRule type="expression" dxfId="14" priority="39" stopIfTrue="1">
      <formula>M63&gt;L63</formula>
    </cfRule>
  </conditionalFormatting>
  <conditionalFormatting sqref="E63:E65">
    <cfRule type="expression" dxfId="13" priority="36" stopIfTrue="1">
      <formula>M63&lt;L63</formula>
    </cfRule>
    <cfRule type="expression" dxfId="12" priority="37" stopIfTrue="1">
      <formula>M63&gt;L63</formula>
    </cfRule>
  </conditionalFormatting>
  <conditionalFormatting sqref="D64">
    <cfRule type="expression" dxfId="11" priority="34" stopIfTrue="1">
      <formula>M64&lt;L64</formula>
    </cfRule>
    <cfRule type="expression" dxfId="10" priority="35" stopIfTrue="1">
      <formula>M64&gt;L64</formula>
    </cfRule>
  </conditionalFormatting>
  <conditionalFormatting sqref="C63:C65">
    <cfRule type="expression" dxfId="9" priority="43" stopIfTrue="1">
      <formula>L63&lt;M63</formula>
    </cfRule>
    <cfRule type="expression" dxfId="8" priority="44" stopIfTrue="1">
      <formula>L63&gt;M63</formula>
    </cfRule>
  </conditionalFormatting>
  <conditionalFormatting sqref="J68:K74">
    <cfRule type="expression" dxfId="7" priority="33" stopIfTrue="1">
      <formula>G68=""</formula>
    </cfRule>
  </conditionalFormatting>
  <conditionalFormatting sqref="O63:P67">
    <cfRule type="expression" dxfId="6" priority="2" stopIfTrue="1">
      <formula>L63=""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A5AB2-016C-4960-A28C-72E7AB592A99}">
  <dimension ref="A1:L29"/>
  <sheetViews>
    <sheetView workbookViewId="0"/>
  </sheetViews>
  <sheetFormatPr baseColWidth="10" defaultRowHeight="15" x14ac:dyDescent="0.25"/>
  <cols>
    <col min="1" max="1" width="12.85546875" customWidth="1"/>
    <col min="2" max="3" width="20.42578125" bestFit="1" customWidth="1"/>
    <col min="4" max="4" width="3.7109375" bestFit="1" customWidth="1"/>
    <col min="5" max="6" width="5.7109375" bestFit="1" customWidth="1"/>
    <col min="7" max="7" width="4.42578125" customWidth="1"/>
    <col min="8" max="9" width="12.28515625" bestFit="1" customWidth="1"/>
    <col min="10" max="10" width="3.7109375" bestFit="1" customWidth="1"/>
    <col min="11" max="12" width="5.7109375" bestFit="1" customWidth="1"/>
  </cols>
  <sheetData>
    <row r="1" spans="1:12" x14ac:dyDescent="0.25">
      <c r="B1" t="s">
        <v>114</v>
      </c>
      <c r="H1" t="s">
        <v>115</v>
      </c>
    </row>
    <row r="2" spans="1:12" x14ac:dyDescent="0.25">
      <c r="B2" s="118" t="s">
        <v>50</v>
      </c>
      <c r="H2" s="118" t="s">
        <v>43</v>
      </c>
    </row>
    <row r="3" spans="1:12" x14ac:dyDescent="0.25">
      <c r="B3" s="118" t="s">
        <v>35</v>
      </c>
      <c r="H3" s="118" t="s">
        <v>38</v>
      </c>
    </row>
    <row r="4" spans="1:12" x14ac:dyDescent="0.25">
      <c r="B4" s="118" t="s">
        <v>39</v>
      </c>
      <c r="H4" s="118" t="s">
        <v>46</v>
      </c>
    </row>
    <row r="5" spans="1:12" x14ac:dyDescent="0.25">
      <c r="B5" s="118" t="s">
        <v>48</v>
      </c>
      <c r="H5" s="118" t="s">
        <v>42</v>
      </c>
    </row>
    <row r="6" spans="1:12" x14ac:dyDescent="0.25">
      <c r="A6" t="s">
        <v>101</v>
      </c>
    </row>
    <row r="7" spans="1:12" x14ac:dyDescent="0.25">
      <c r="B7" s="119" t="s">
        <v>50</v>
      </c>
      <c r="C7" s="120" t="s">
        <v>35</v>
      </c>
      <c r="D7" s="121" t="str">
        <f>"0-3"</f>
        <v>0-3</v>
      </c>
      <c r="E7" s="122">
        <v>-187</v>
      </c>
      <c r="F7" s="122">
        <v>187</v>
      </c>
      <c r="H7" s="120" t="s">
        <v>43</v>
      </c>
      <c r="I7" s="119" t="s">
        <v>38</v>
      </c>
      <c r="J7" s="121" t="str">
        <f>"2-1"</f>
        <v>2-1</v>
      </c>
      <c r="K7" s="122">
        <v>39</v>
      </c>
      <c r="L7" s="122">
        <v>-39</v>
      </c>
    </row>
    <row r="8" spans="1:12" x14ac:dyDescent="0.25">
      <c r="B8" s="120" t="s">
        <v>39</v>
      </c>
      <c r="C8" s="119" t="s">
        <v>48</v>
      </c>
      <c r="D8" s="121" t="str">
        <f>"2-1"</f>
        <v>2-1</v>
      </c>
      <c r="E8" s="122">
        <v>129</v>
      </c>
      <c r="F8" s="122">
        <v>-129</v>
      </c>
      <c r="H8" s="119" t="s">
        <v>46</v>
      </c>
      <c r="I8" s="120" t="s">
        <v>42</v>
      </c>
      <c r="J8" s="121" t="str">
        <f>"1-2"</f>
        <v>1-2</v>
      </c>
      <c r="K8" s="122">
        <v>11</v>
      </c>
      <c r="L8" s="122">
        <v>-11</v>
      </c>
    </row>
    <row r="9" spans="1:12" x14ac:dyDescent="0.25">
      <c r="A9" t="s">
        <v>110</v>
      </c>
    </row>
    <row r="10" spans="1:12" x14ac:dyDescent="0.25">
      <c r="B10" s="120" t="s">
        <v>39</v>
      </c>
      <c r="C10" s="119" t="s">
        <v>50</v>
      </c>
      <c r="D10" s="121" t="str">
        <f>"2-1"</f>
        <v>2-1</v>
      </c>
      <c r="E10" s="122">
        <v>197</v>
      </c>
      <c r="F10" s="122">
        <v>-197</v>
      </c>
      <c r="H10" s="120" t="s">
        <v>46</v>
      </c>
      <c r="I10" s="119" t="s">
        <v>43</v>
      </c>
      <c r="J10" s="121" t="str">
        <f>"2-1"</f>
        <v>2-1</v>
      </c>
      <c r="K10" s="122">
        <v>58</v>
      </c>
      <c r="L10" s="122">
        <v>-58</v>
      </c>
    </row>
    <row r="11" spans="1:12" x14ac:dyDescent="0.25">
      <c r="B11" s="119" t="s">
        <v>48</v>
      </c>
      <c r="C11" s="120" t="s">
        <v>35</v>
      </c>
      <c r="D11" s="121" t="str">
        <f>"0-3"</f>
        <v>0-3</v>
      </c>
      <c r="E11" s="122">
        <v>-300</v>
      </c>
      <c r="F11" s="122">
        <v>300</v>
      </c>
      <c r="H11" s="120" t="s">
        <v>42</v>
      </c>
      <c r="I11" s="119" t="s">
        <v>38</v>
      </c>
      <c r="J11" s="121" t="str">
        <f>"2-1"</f>
        <v>2-1</v>
      </c>
      <c r="K11" s="122">
        <v>48</v>
      </c>
      <c r="L11" s="122">
        <v>-48</v>
      </c>
    </row>
    <row r="12" spans="1:12" x14ac:dyDescent="0.25">
      <c r="A12" t="s">
        <v>111</v>
      </c>
    </row>
    <row r="13" spans="1:12" x14ac:dyDescent="0.25">
      <c r="B13" s="119" t="s">
        <v>50</v>
      </c>
      <c r="C13" s="120" t="s">
        <v>48</v>
      </c>
      <c r="D13" s="121" t="str">
        <f>"1-2"</f>
        <v>1-2</v>
      </c>
      <c r="E13" s="122">
        <v>-43</v>
      </c>
      <c r="F13" s="122">
        <v>43</v>
      </c>
      <c r="H13" s="119" t="s">
        <v>43</v>
      </c>
      <c r="I13" s="120" t="s">
        <v>42</v>
      </c>
      <c r="J13" s="121" t="str">
        <f>"0-3"</f>
        <v>0-3</v>
      </c>
      <c r="K13" s="122">
        <v>-209</v>
      </c>
      <c r="L13" s="122">
        <v>209</v>
      </c>
    </row>
    <row r="14" spans="1:12" x14ac:dyDescent="0.25">
      <c r="B14" s="119" t="s">
        <v>35</v>
      </c>
      <c r="C14" s="120" t="s">
        <v>39</v>
      </c>
      <c r="D14" s="121" t="str">
        <f>"0-3"</f>
        <v>0-3</v>
      </c>
      <c r="E14" s="122">
        <v>-126</v>
      </c>
      <c r="F14" s="122">
        <v>126</v>
      </c>
      <c r="H14" s="120" t="s">
        <v>38</v>
      </c>
      <c r="I14" s="119" t="s">
        <v>46</v>
      </c>
      <c r="J14" s="121" t="str">
        <f>"3-0"</f>
        <v>3-0</v>
      </c>
      <c r="K14" s="122">
        <v>232</v>
      </c>
      <c r="L14" s="122">
        <v>-232</v>
      </c>
    </row>
    <row r="15" spans="1:12" x14ac:dyDescent="0.25">
      <c r="A15" t="s">
        <v>116</v>
      </c>
    </row>
    <row r="16" spans="1:12" x14ac:dyDescent="0.25">
      <c r="B16" s="123" t="s">
        <v>39</v>
      </c>
      <c r="C16" s="123"/>
      <c r="D16" s="123" t="str">
        <f>"3-0"</f>
        <v>3-0</v>
      </c>
      <c r="E16" s="124">
        <f>E8+E10+F14</f>
        <v>452</v>
      </c>
      <c r="H16" s="123" t="s">
        <v>42</v>
      </c>
      <c r="I16" s="123"/>
      <c r="J16" s="123" t="str">
        <f>"3-0"</f>
        <v>3-0</v>
      </c>
      <c r="K16" s="124">
        <f>L8+K11+L13</f>
        <v>246</v>
      </c>
    </row>
    <row r="17" spans="1:11" x14ac:dyDescent="0.25">
      <c r="B17" s="123" t="s">
        <v>35</v>
      </c>
      <c r="C17" s="123"/>
      <c r="D17" s="123" t="str">
        <f>"2-1"</f>
        <v>2-1</v>
      </c>
      <c r="E17" s="124">
        <f>F7+F11+E14</f>
        <v>361</v>
      </c>
      <c r="H17" s="123" t="s">
        <v>38</v>
      </c>
      <c r="I17" s="123"/>
      <c r="J17" s="123" t="str">
        <f>"1-2"</f>
        <v>1-2</v>
      </c>
      <c r="K17" s="124">
        <f>L7+L11+K14</f>
        <v>145</v>
      </c>
    </row>
    <row r="18" spans="1:11" x14ac:dyDescent="0.25">
      <c r="B18" s="123" t="s">
        <v>48</v>
      </c>
      <c r="C18" s="123"/>
      <c r="D18" s="123" t="str">
        <f>"1-2"</f>
        <v>1-2</v>
      </c>
      <c r="E18" s="124">
        <f>F8+E11+F13</f>
        <v>-386</v>
      </c>
      <c r="H18" s="123" t="s">
        <v>46</v>
      </c>
      <c r="I18" s="123"/>
      <c r="J18" s="123" t="str">
        <f t="shared" ref="J18:J19" si="0">"1-2"</f>
        <v>1-2</v>
      </c>
      <c r="K18" s="124">
        <f>K8+K10+L14</f>
        <v>-163</v>
      </c>
    </row>
    <row r="19" spans="1:11" x14ac:dyDescent="0.25">
      <c r="B19" s="123" t="s">
        <v>50</v>
      </c>
      <c r="C19" s="123"/>
      <c r="D19" s="123" t="str">
        <f>"0-3"</f>
        <v>0-3</v>
      </c>
      <c r="E19" s="124">
        <f>E7+F10+E13</f>
        <v>-427</v>
      </c>
      <c r="H19" s="123" t="s">
        <v>43</v>
      </c>
      <c r="I19" s="123"/>
      <c r="J19" s="123" t="str">
        <f t="shared" si="0"/>
        <v>1-2</v>
      </c>
      <c r="K19" s="124">
        <f>K7+L10+K13</f>
        <v>-228</v>
      </c>
    </row>
    <row r="20" spans="1:11" x14ac:dyDescent="0.25">
      <c r="A20" t="s">
        <v>117</v>
      </c>
    </row>
    <row r="21" spans="1:11" x14ac:dyDescent="0.25">
      <c r="B21" s="119" t="s">
        <v>39</v>
      </c>
      <c r="C21" s="120" t="s">
        <v>38</v>
      </c>
      <c r="D21" s="121" t="str">
        <f>"0-3"</f>
        <v>0-3</v>
      </c>
      <c r="E21" s="122">
        <v>-83</v>
      </c>
      <c r="F21" s="122">
        <v>83</v>
      </c>
    </row>
    <row r="22" spans="1:11" x14ac:dyDescent="0.25">
      <c r="B22" s="119" t="s">
        <v>42</v>
      </c>
      <c r="C22" s="120" t="s">
        <v>35</v>
      </c>
      <c r="D22" s="121" t="str">
        <f>"1-2"</f>
        <v>1-2</v>
      </c>
      <c r="E22" s="122">
        <v>-3</v>
      </c>
      <c r="F22" s="122">
        <v>3</v>
      </c>
    </row>
    <row r="23" spans="1:11" x14ac:dyDescent="0.25">
      <c r="B23" s="119" t="s">
        <v>48</v>
      </c>
      <c r="C23" s="120" t="s">
        <v>43</v>
      </c>
      <c r="D23" s="121" t="str">
        <f>"1-2"</f>
        <v>1-2</v>
      </c>
      <c r="E23" s="122">
        <v>-18</v>
      </c>
      <c r="F23" s="122">
        <v>18</v>
      </c>
    </row>
    <row r="24" spans="1:11" x14ac:dyDescent="0.25">
      <c r="B24" s="120" t="s">
        <v>46</v>
      </c>
      <c r="C24" s="119" t="s">
        <v>50</v>
      </c>
      <c r="D24" s="121" t="str">
        <f>"2-1"</f>
        <v>2-1</v>
      </c>
      <c r="E24" s="122">
        <v>127</v>
      </c>
      <c r="F24" s="122">
        <v>-127</v>
      </c>
    </row>
    <row r="25" spans="1:11" x14ac:dyDescent="0.25">
      <c r="A25" t="s">
        <v>118</v>
      </c>
    </row>
    <row r="26" spans="1:11" x14ac:dyDescent="0.25">
      <c r="A26" s="117" t="str">
        <f>"Places 1-2"</f>
        <v>Places 1-2</v>
      </c>
      <c r="B26" s="120" t="s">
        <v>35</v>
      </c>
      <c r="C26" s="119" t="s">
        <v>38</v>
      </c>
      <c r="D26" s="121" t="str">
        <f>"2-1"</f>
        <v>2-1</v>
      </c>
      <c r="E26" s="122">
        <v>174</v>
      </c>
      <c r="F26" s="122">
        <v>-174</v>
      </c>
    </row>
    <row r="27" spans="1:11" x14ac:dyDescent="0.25">
      <c r="A27" t="str">
        <f>"Places 3-4"</f>
        <v>Places 3-4</v>
      </c>
      <c r="B27" s="119" t="s">
        <v>42</v>
      </c>
      <c r="C27" s="120" t="s">
        <v>39</v>
      </c>
      <c r="D27" s="121" t="str">
        <f>"1-2"</f>
        <v>1-2</v>
      </c>
      <c r="E27" s="122">
        <v>-105</v>
      </c>
      <c r="F27" s="122">
        <v>105</v>
      </c>
    </row>
    <row r="28" spans="1:11" x14ac:dyDescent="0.25">
      <c r="A28" t="str">
        <f>"Places 5-6"</f>
        <v>Places 5-6</v>
      </c>
      <c r="B28" s="119" t="s">
        <v>46</v>
      </c>
      <c r="C28" s="120" t="s">
        <v>43</v>
      </c>
      <c r="D28" s="121" t="str">
        <f>"1-2"</f>
        <v>1-2</v>
      </c>
      <c r="E28" s="122">
        <v>-113</v>
      </c>
      <c r="F28" s="122">
        <v>113</v>
      </c>
    </row>
    <row r="29" spans="1:11" x14ac:dyDescent="0.25">
      <c r="A29" t="str">
        <f>"Places 7-8"</f>
        <v>Places 7-8</v>
      </c>
      <c r="B29" s="120" t="s">
        <v>48</v>
      </c>
      <c r="C29" s="119" t="s">
        <v>50</v>
      </c>
      <c r="D29" s="121" t="str">
        <f>"3-0"</f>
        <v>3-0</v>
      </c>
      <c r="E29" s="122">
        <v>171</v>
      </c>
      <c r="F29" s="122">
        <v>-171</v>
      </c>
    </row>
  </sheetData>
  <conditionalFormatting sqref="B7:B8 H7:H8 B10:B11 H10:H11 B13:B14 H13:H14 B21:B24 B26:B29">
    <cfRule type="expression" dxfId="5" priority="61" stopIfTrue="1">
      <formula>D7=3</formula>
    </cfRule>
    <cfRule type="expression" dxfId="4" priority="62" stopIfTrue="1">
      <formula>D7=2</formula>
    </cfRule>
    <cfRule type="expression" dxfId="3" priority="63" stopIfTrue="1">
      <formula>D7=0</formula>
    </cfRule>
  </conditionalFormatting>
  <conditionalFormatting sqref="C7:C8 I7:I8 C10:C11 I10:I11 C13:C14 I13:I14 C21:C24 C26:C29">
    <cfRule type="expression" dxfId="2" priority="284" stopIfTrue="1">
      <formula>#REF!=3</formula>
    </cfRule>
    <cfRule type="expression" dxfId="1" priority="285" stopIfTrue="1">
      <formula>#REF!=2</formula>
    </cfRule>
    <cfRule type="expression" dxfId="0" priority="286" stopIfTrue="1">
      <formula>#REF!=0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</vt:lpstr>
      <vt:lpstr>Cotes</vt:lpstr>
      <vt:lpstr>Matchs</vt:lpstr>
      <vt:lpstr>Matchs Equipes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2019-12-21T18:37:29Z</dcterms:created>
  <dcterms:modified xsi:type="dcterms:W3CDTF">2019-12-21T20:22:32Z</dcterms:modified>
</cp:coreProperties>
</file>